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7755" windowHeight="4875" tabRatio="796" firstSheet="2" activeTab="7"/>
  </bookViews>
  <sheets>
    <sheet name="Tavola 15.9" sheetId="1" r:id="rId1"/>
    <sheet name="Tavola 15.10" sheetId="2" r:id="rId2"/>
    <sheet name="Tavola 15.11" sheetId="3" r:id="rId3"/>
    <sheet name="tav1511 segue" sheetId="4" r:id="rId4"/>
    <sheet name="Tavola 15.12" sheetId="5" r:id="rId5"/>
    <sheet name="tav15.12 segue" sheetId="6" r:id="rId6"/>
    <sheet name="Tavola 15.13" sheetId="7" r:id="rId7"/>
    <sheet name="Tavola 15.14" sheetId="8" r:id="rId8"/>
  </sheets>
  <definedNames/>
  <calcPr fullCalcOnLoad="1" fullPrecision="0"/>
</workbook>
</file>

<file path=xl/sharedStrings.xml><?xml version="1.0" encoding="utf-8"?>
<sst xmlns="http://schemas.openxmlformats.org/spreadsheetml/2006/main" count="255" uniqueCount="82">
  <si>
    <t>250+</t>
  </si>
  <si>
    <t>CA. Estrazione di minerali energetici</t>
  </si>
  <si>
    <t>CB. Estrazione di minerali non energetici</t>
  </si>
  <si>
    <t>DA. Industrie alimentari, delle bevande e del tabacco</t>
  </si>
  <si>
    <t>DB. Industrie tessili e dell'abbigliamento</t>
  </si>
  <si>
    <t>DC. Industrie conciarie, fabbricazione di prodotti in cuoio, pelle e similari</t>
  </si>
  <si>
    <t>DD. Industria del legno e dei prodotti in legno</t>
  </si>
  <si>
    <t>DE. Fabbricazione della pasta-carta, della carta e dei prodotti di carta; stampa ed editoria</t>
  </si>
  <si>
    <t>DF. Fabbricazione di coke, raffinerie di petrolio, trattamento dei combustibili nucleari</t>
  </si>
  <si>
    <t>DG. Fabbricazione di prodotti chimici e di prodotti chimici artificiali</t>
  </si>
  <si>
    <t>DH. Fabbricazione di articoli in gomma e materie plastiche</t>
  </si>
  <si>
    <t>DI. Fabbricazione di prodotti della lavorazione di minerali non metalliferi</t>
  </si>
  <si>
    <t xml:space="preserve">DJ. Produzione di metallo e fabbricazione di prodotti in metallo </t>
  </si>
  <si>
    <t>DK. Fabbricazione di macchine ed apparecchi meccanici, compresi l'installazione, il montaggio, la riparazione e la manutenzione</t>
  </si>
  <si>
    <t>DL. Fabbricazione di macchine elettriche e di apparecchiature elettriche ed ottiche</t>
  </si>
  <si>
    <t>DM. Fabbricazione di mezzi di trasporto</t>
  </si>
  <si>
    <t>DN. Altre industrie manifatturiere</t>
  </si>
  <si>
    <t>E. PRODUZIONE E DISTRIBUZIONE DI ENERGIA ELETTRICA, GAS E ACQUA</t>
  </si>
  <si>
    <t>F. COSTRUZIONI</t>
  </si>
  <si>
    <t>O. ALTRI SERVIZI PUBBLICI, SOCIALI E PERSONALI</t>
  </si>
  <si>
    <t>TOTALE</t>
  </si>
  <si>
    <t>Investimenti integrati</t>
  </si>
  <si>
    <t>50-249</t>
  </si>
  <si>
    <t xml:space="preserve"> 1-49</t>
  </si>
  <si>
    <t>I. TRASPORTI, MAGAZZINAGGIO E COMUNICAZIONI</t>
  </si>
  <si>
    <t>D. ATTIVITA' MANIFATTURIERE</t>
  </si>
  <si>
    <t>C. ESTRAZIONE DI MINERALI</t>
  </si>
  <si>
    <t>Totale</t>
  </si>
  <si>
    <t>Spese correnti</t>
  </si>
  <si>
    <t>Classi di addetti</t>
  </si>
  <si>
    <t>SPESA</t>
  </si>
  <si>
    <t>Tipo di spesa</t>
  </si>
  <si>
    <t xml:space="preserve">ATTIVITA' ECONOMICA (a)  </t>
  </si>
  <si>
    <t>Investimenti end of pipe</t>
  </si>
  <si>
    <t>Protezione dell'aria e del clima</t>
  </si>
  <si>
    <t>Gestione delle acque reflue</t>
  </si>
  <si>
    <t>Gestione dei rifiuti</t>
  </si>
  <si>
    <t xml:space="preserve">Altro (c) </t>
  </si>
  <si>
    <t xml:space="preserve">Totale </t>
  </si>
  <si>
    <t xml:space="preserve">Spese correnti </t>
  </si>
  <si>
    <t>Totale spese per la protezione dell'ambiente</t>
  </si>
  <si>
    <t>Settore ambientale</t>
  </si>
  <si>
    <t>Tipo di spesa e classe di addetti</t>
  </si>
  <si>
    <t>Investimenti         integrati</t>
  </si>
  <si>
    <t>Spese            correnti</t>
  </si>
  <si>
    <t>Investimenti             end of pipe</t>
  </si>
  <si>
    <r>
      <t xml:space="preserve">Tavola 15.11 </t>
    </r>
    <r>
      <rPr>
        <sz val="9"/>
        <color indexed="8"/>
        <rFont val="Arial"/>
        <family val="2"/>
      </rPr>
      <t>segue</t>
    </r>
    <r>
      <rPr>
        <b/>
        <sz val="9"/>
        <color indexed="8"/>
        <rFont val="Arial"/>
        <family val="2"/>
      </rPr>
      <t xml:space="preserve"> - Spesa delle imprese per la protezione dell'ambiente per attività economica, tipo di spesa e classe </t>
    </r>
    <r>
      <rPr>
        <sz val="9"/>
        <color indexed="9"/>
        <rFont val="Arial"/>
        <family val="2"/>
      </rPr>
      <t>iiiiiiiiiiiiiiiiiiiiiiiiiiiiiiiiiiiiiiiiiiii</t>
    </r>
    <r>
      <rPr>
        <b/>
        <sz val="9"/>
        <color indexed="8"/>
        <rFont val="Arial"/>
        <family val="2"/>
      </rPr>
      <t xml:space="preserve">di addetti - Anno 2001 </t>
    </r>
    <r>
      <rPr>
        <i/>
        <sz val="9"/>
        <color indexed="8"/>
        <rFont val="Arial"/>
        <family val="2"/>
      </rPr>
      <t>(valori in migliaia di euro a prezzi correnti)</t>
    </r>
  </si>
  <si>
    <t>Gestione      dei rifiuti</t>
  </si>
  <si>
    <t>Gestione             dei rifiuti</t>
  </si>
  <si>
    <r>
      <t>Fonte</t>
    </r>
    <r>
      <rPr>
        <sz val="7"/>
        <color indexed="8"/>
        <rFont val="Arial"/>
        <family val="2"/>
      </rPr>
      <t>: Istat, Direzione centrale delle statistiche economiche strutturali</t>
    </r>
  </si>
  <si>
    <r>
      <t xml:space="preserve">Tavola 15.9 - Spesa delle imprese per la protezione dell'ambiente per attività economica e tipo di spesa - Anno 2001 </t>
    </r>
    <r>
      <rPr>
        <sz val="9"/>
        <color indexed="9"/>
        <rFont val="Arial"/>
        <family val="2"/>
      </rPr>
      <t>iiiiiiiiiiiiiiiiiiiiiiiiiii</t>
    </r>
    <r>
      <rPr>
        <i/>
        <sz val="9"/>
        <color indexed="8"/>
        <rFont val="Arial"/>
        <family val="2"/>
      </rPr>
      <t>(valori in migliaia di euro a prezzi correnti)</t>
    </r>
  </si>
  <si>
    <r>
      <t xml:space="preserve">Tavola 15.10 - Spesa delle imprese per la protezione dell'ambiente per attività economica e classe di addetti - Anno </t>
    </r>
    <r>
      <rPr>
        <sz val="9"/>
        <color indexed="9"/>
        <rFont val="Arial"/>
        <family val="2"/>
      </rPr>
      <t>iiiiiiiiiiiiiiiiiiiiiiiiiiiiiii</t>
    </r>
    <r>
      <rPr>
        <b/>
        <sz val="9"/>
        <color indexed="8"/>
        <rFont val="Arial"/>
        <family val="2"/>
      </rPr>
      <t>2001</t>
    </r>
    <r>
      <rPr>
        <i/>
        <sz val="9"/>
        <color indexed="9"/>
        <rFont val="Arial"/>
        <family val="2"/>
      </rPr>
      <t xml:space="preserve"> </t>
    </r>
    <r>
      <rPr>
        <i/>
        <sz val="9"/>
        <color indexed="8"/>
        <rFont val="Arial"/>
        <family val="2"/>
      </rPr>
      <t>(valori in migliaia di euro a prezzi correnti)</t>
    </r>
  </si>
  <si>
    <r>
      <t xml:space="preserve">Tavola 15.12 </t>
    </r>
    <r>
      <rPr>
        <sz val="9"/>
        <color indexed="8"/>
        <rFont val="Arial"/>
        <family val="2"/>
      </rPr>
      <t>segue</t>
    </r>
    <r>
      <rPr>
        <b/>
        <sz val="9"/>
        <color indexed="8"/>
        <rFont val="Arial"/>
        <family val="2"/>
      </rPr>
      <t xml:space="preserve"> - Spesa delle imprese per la protezione dell'ambiente per attività economica, tipo di spesa e settore </t>
    </r>
    <r>
      <rPr>
        <sz val="9"/>
        <color indexed="9"/>
        <rFont val="Arial"/>
        <family val="2"/>
      </rPr>
      <t>iiiiiiiiiiiiiiiiiiiiiiiiiiiiiiiiiiiiiiiiiiii</t>
    </r>
    <r>
      <rPr>
        <b/>
        <sz val="9"/>
        <color indexed="8"/>
        <rFont val="Arial"/>
        <family val="2"/>
      </rPr>
      <t>ambientale - Anno 2001</t>
    </r>
    <r>
      <rPr>
        <i/>
        <sz val="9"/>
        <color indexed="8"/>
        <rFont val="Arial"/>
        <family val="2"/>
      </rPr>
      <t xml:space="preserve"> (valori in migliaia di euro a prezzi correnti)</t>
    </r>
  </si>
  <si>
    <r>
      <t>(b) Tale voce comprende le seguenti sezioni: commercio all'ingrosso e al dettaglio, riparazione di autoveicoli, motocicli e di beni personali per la casa (G); alberghi e</t>
    </r>
    <r>
      <rPr>
        <sz val="7"/>
        <color indexed="9"/>
        <rFont val="Arial"/>
        <family val="2"/>
      </rPr>
      <t xml:space="preserve"> iiiiiii</t>
    </r>
    <r>
      <rPr>
        <sz val="7"/>
        <color indexed="8"/>
        <rFont val="Arial"/>
        <family val="2"/>
      </rPr>
      <t xml:space="preserve">ristoranti (H); intermediazione monetaria   e   finanziaria (J); attività  immobiliari, noleggio, informatica, ricerca, altre  attività  professionali  ed  imprenditoriali  (K); </t>
    </r>
    <r>
      <rPr>
        <sz val="7"/>
        <color indexed="9"/>
        <rFont val="Arial"/>
        <family val="2"/>
      </rPr>
      <t>iiiiiii</t>
    </r>
    <r>
      <rPr>
        <sz val="7"/>
        <color indexed="8"/>
        <rFont val="Arial"/>
        <family val="2"/>
      </rPr>
      <t>istruzione (M), sanità e altri servizi sociali (N).</t>
    </r>
  </si>
  <si>
    <t>-</t>
  </si>
  <si>
    <t>DK. Fabbricazione di macchine ed apparecchi meccanici, compresi l'installazione, il        montaggio, la riparazione e la manutenzione</t>
  </si>
  <si>
    <r>
      <t>(b)</t>
    </r>
    <r>
      <rPr>
        <vertAlign val="superscript"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Tale voce comprende le seguenti sezioni: commercio all'ingrosso e al dettaglio, riparazione di autoveicoli, motocicli e di beni personali per la casa (G); alberghi e </t>
    </r>
    <r>
      <rPr>
        <sz val="7"/>
        <color indexed="9"/>
        <rFont val="Arial"/>
        <family val="2"/>
      </rPr>
      <t>iiiiiii</t>
    </r>
    <r>
      <rPr>
        <sz val="7"/>
        <color indexed="8"/>
        <rFont val="Arial"/>
        <family val="2"/>
      </rPr>
      <t xml:space="preserve">ristoranti (H); intermediazione monetaria  e  finanziaria (J); attività   immobiliari, noleggio, informatica, ricerca, altre  attività  professionali  ed imprenditoriali (K); </t>
    </r>
    <r>
      <rPr>
        <sz val="7"/>
        <color indexed="9"/>
        <rFont val="Arial"/>
        <family val="2"/>
      </rPr>
      <t>iiiiiii</t>
    </r>
    <r>
      <rPr>
        <sz val="7"/>
        <color indexed="8"/>
        <rFont val="Arial"/>
        <family val="2"/>
      </rPr>
      <t>istruzione (M), sanità e altri servizi sociali (N).</t>
    </r>
  </si>
  <si>
    <r>
      <t>Tavola 15.11 - Spesa  delle  imprese  per  la  protezione dell'ambiente  per attività economica, tipo di spesa e classe di</t>
    </r>
    <r>
      <rPr>
        <b/>
        <sz val="9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>iiiiiiiiiiiiiiiiiiiiiiiiiiiiii</t>
    </r>
    <r>
      <rPr>
        <b/>
        <sz val="9"/>
        <color indexed="8"/>
        <rFont val="Arial"/>
        <family val="2"/>
      </rPr>
      <t xml:space="preserve">addetti - Anno 2001 </t>
    </r>
    <r>
      <rPr>
        <i/>
        <sz val="9"/>
        <color indexed="8"/>
        <rFont val="Arial"/>
        <family val="2"/>
      </rPr>
      <t>(valori in migliaia di euro a prezzi correnti)</t>
    </r>
  </si>
  <si>
    <r>
      <t>(b)</t>
    </r>
    <r>
      <rPr>
        <vertAlign val="superscript"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Tale voce comprende le  seguenti  sezioni: commercio  all'ingrosso  e  al dettaglio, riparazione di autoveicoli, motocicli e di beni personali per la casa (G); alberghi </t>
    </r>
    <r>
      <rPr>
        <sz val="7"/>
        <color indexed="9"/>
        <rFont val="Arial"/>
        <family val="2"/>
      </rPr>
      <t>iiiiiii</t>
    </r>
    <r>
      <rPr>
        <sz val="7"/>
        <color indexed="8"/>
        <rFont val="Arial"/>
        <family val="2"/>
      </rPr>
      <t>e ristoranti (H); intermediazione  monetaria  e  finanziaria (J); attività   immobiliari, noleggio, informatica, ricerca, altre  attività   professionali ed  imprenditoriali (K);</t>
    </r>
    <r>
      <rPr>
        <sz val="7"/>
        <color indexed="9"/>
        <rFont val="Arial"/>
        <family val="2"/>
      </rPr>
      <t xml:space="preserve"> iiiiiii</t>
    </r>
    <r>
      <rPr>
        <sz val="7"/>
        <color indexed="8"/>
        <rFont val="Arial"/>
        <family val="2"/>
      </rPr>
      <t>istruzione (M), sanità e altri servizi sociali (N).</t>
    </r>
  </si>
  <si>
    <r>
      <t>(b)</t>
    </r>
    <r>
      <rPr>
        <vertAlign val="superscript"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Tale  voce  comprende  le seguenti  sezioni: commercio all'ingrosso e al dettaglio, riparazione di autoveicoli, motocicli e di beni personali per la casa (G); alberghi e </t>
    </r>
    <r>
      <rPr>
        <sz val="7"/>
        <color indexed="9"/>
        <rFont val="Arial"/>
        <family val="2"/>
      </rPr>
      <t>iiiiiii</t>
    </r>
    <r>
      <rPr>
        <sz val="7"/>
        <color indexed="8"/>
        <rFont val="Arial"/>
        <family val="2"/>
      </rPr>
      <t>ristoranti (H); intermediazione   monetaria  e   finanziaria (J); attività   immobiliari, noleggio, informatica, ricerca, altre  attività   professionali  ed   imprenditoriali (K);</t>
    </r>
    <r>
      <rPr>
        <sz val="7"/>
        <color indexed="9"/>
        <rFont val="Arial"/>
        <family val="2"/>
      </rPr>
      <t xml:space="preserve"> iiiiiii</t>
    </r>
    <r>
      <rPr>
        <sz val="7"/>
        <color indexed="8"/>
        <rFont val="Arial"/>
        <family val="2"/>
      </rPr>
      <t>istruzione (M), sanità e altri servizi sociali (N).</t>
    </r>
  </si>
  <si>
    <r>
      <t xml:space="preserve">Tavola 15.12 - Spesa  delle  imprese  per  la  protezione  dell'ambiente  per  attività  economica, tipo  di spesa  e settore </t>
    </r>
    <r>
      <rPr>
        <sz val="9"/>
        <color indexed="9"/>
        <rFont val="Arial"/>
        <family val="2"/>
      </rPr>
      <t>iiiiiiiiiiiiiiiiiiiiiiiiiiiiiii</t>
    </r>
    <r>
      <rPr>
        <b/>
        <sz val="9"/>
        <color indexed="8"/>
        <rFont val="Arial"/>
        <family val="2"/>
      </rPr>
      <t>ambientale - Anno 2001</t>
    </r>
    <r>
      <rPr>
        <i/>
        <sz val="9"/>
        <color indexed="8"/>
        <rFont val="Arial"/>
        <family val="2"/>
      </rPr>
      <t xml:space="preserve"> (valori in migliaia di euro a prezzi correnti)</t>
    </r>
  </si>
  <si>
    <r>
      <t>(b) Tale voce comprende le seguenti sezioni: commercio all'ingrosso e al dettaglio, riparazione di autoveicoli, motocicli e di beni personali per la casa (G); alberghi e</t>
    </r>
    <r>
      <rPr>
        <sz val="7"/>
        <color indexed="9"/>
        <rFont val="Arial"/>
        <family val="2"/>
      </rPr>
      <t xml:space="preserve"> iiiiiii</t>
    </r>
    <r>
      <rPr>
        <sz val="7"/>
        <color indexed="8"/>
        <rFont val="Arial"/>
        <family val="2"/>
      </rPr>
      <t>ristoranti (H); intermediazione monetaria   e   finanziaria (J); attività   immobiliari, noleggio, informatica, ricerca, altre  attività   professionali ed   imprenditoriali (K);</t>
    </r>
    <r>
      <rPr>
        <sz val="7"/>
        <color indexed="9"/>
        <rFont val="Arial"/>
        <family val="2"/>
      </rPr>
      <t xml:space="preserve"> iiiiiii</t>
    </r>
    <r>
      <rPr>
        <sz val="7"/>
        <color indexed="8"/>
        <rFont val="Arial"/>
        <family val="2"/>
      </rPr>
      <t>istruzione (M), sanità e altri servizi sociali (N).</t>
    </r>
  </si>
  <si>
    <r>
      <t>(c) Tale  voce comprende i seguenti settori ambientali: protezione del suolo e delle acque del sottosuolo; abbattimento del rumore e delle vibrazioni; protezione della</t>
    </r>
    <r>
      <rPr>
        <sz val="7"/>
        <color indexed="9"/>
        <rFont val="Arial"/>
        <family val="2"/>
      </rPr>
      <t xml:space="preserve"> iiiiiii</t>
    </r>
    <r>
      <rPr>
        <sz val="7"/>
        <color indexed="8"/>
        <rFont val="Arial"/>
        <family val="2"/>
      </rPr>
      <t>biodiversità e del paesaggio; protezione dalle radiazioni;  ricerca e sviluppo; gestione generale dell’ambiente e spese indivisibili.</t>
    </r>
  </si>
  <si>
    <r>
      <t>Tavola 15.13 - Investimenti complessivi delle imprese per la protezione dell'ambiente per attività economica e settore</t>
    </r>
    <r>
      <rPr>
        <b/>
        <sz val="9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>iiiiiiiiiiiiiiiiiiiiiiiiiiiiiii</t>
    </r>
    <r>
      <rPr>
        <b/>
        <sz val="9"/>
        <color indexed="8"/>
        <rFont val="Arial"/>
        <family val="2"/>
      </rPr>
      <t xml:space="preserve">ambientale - Anno 2001 </t>
    </r>
    <r>
      <rPr>
        <i/>
        <sz val="9"/>
        <color indexed="8"/>
        <rFont val="Arial"/>
        <family val="2"/>
      </rPr>
      <t>(valori percentuali)</t>
    </r>
  </si>
  <si>
    <r>
      <t>(b)</t>
    </r>
    <r>
      <rPr>
        <vertAlign val="superscript"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Tale voce  comprende  le seguenti  sezioni: commercio all'ingrosso e al dettaglio, riparazione di autoveicoli, motocicli e di beni personali per la casa (G); alberghi e</t>
    </r>
    <r>
      <rPr>
        <sz val="7"/>
        <color indexed="9"/>
        <rFont val="Arial"/>
        <family val="2"/>
      </rPr>
      <t xml:space="preserve"> iiiiiii</t>
    </r>
    <r>
      <rPr>
        <sz val="7"/>
        <color indexed="8"/>
        <rFont val="Arial"/>
        <family val="2"/>
      </rPr>
      <t xml:space="preserve">ristoranti (H); intermediazione   monetaria  e  finanziaria (J); attività    immobiliari, noleggio, informatica, ricerca, altre  attività   professionali  ed  imprenditoriali (K); </t>
    </r>
    <r>
      <rPr>
        <sz val="7"/>
        <color indexed="9"/>
        <rFont val="Arial"/>
        <family val="2"/>
      </rPr>
      <t>iiiiiii</t>
    </r>
    <r>
      <rPr>
        <sz val="7"/>
        <color indexed="8"/>
        <rFont val="Arial"/>
        <family val="2"/>
      </rPr>
      <t>istruzione (M), sanità e altri servizi sociali (N).</t>
    </r>
  </si>
  <si>
    <r>
      <t>(c)</t>
    </r>
    <r>
      <rPr>
        <vertAlign val="superscript"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Tale  voce  comprende i  seguenti settori ambientali: protezione del suolo e delle acque del sottosuolo; abbattimento del rumore e delle vibrazioni; protezione della</t>
    </r>
    <r>
      <rPr>
        <sz val="7"/>
        <color indexed="9"/>
        <rFont val="Arial"/>
        <family val="2"/>
      </rPr>
      <t xml:space="preserve"> iiiiiii</t>
    </r>
    <r>
      <rPr>
        <sz val="7"/>
        <color indexed="8"/>
        <rFont val="Arial"/>
        <family val="2"/>
      </rPr>
      <t>biodiversità e del paesaggio; protezione dalle radiazioni; ricerca e sviluppo; gestione generale dell’ambiente e spese indivisibili.</t>
    </r>
  </si>
  <si>
    <r>
      <t xml:space="preserve">Tavola 15.14 - Spese  correnti   delle   imprese   per   la   protezione  dell'ambiente  per  attività  economica  e  settore </t>
    </r>
    <r>
      <rPr>
        <sz val="9"/>
        <color indexed="9"/>
        <rFont val="Arial"/>
        <family val="2"/>
      </rPr>
      <t>iiiiiiiiiiiiiiiiiiiiiiiiiiiiiii</t>
    </r>
    <r>
      <rPr>
        <b/>
        <sz val="9"/>
        <color indexed="8"/>
        <rFont val="Arial"/>
        <family val="2"/>
      </rPr>
      <t xml:space="preserve">ambientale - Anno 2001 </t>
    </r>
    <r>
      <rPr>
        <i/>
        <sz val="9"/>
        <color indexed="8"/>
        <rFont val="Arial"/>
        <family val="2"/>
      </rPr>
      <t>(valori percentuali)</t>
    </r>
  </si>
  <si>
    <t>ATTIVITÀ ECONOMICA  (a)</t>
  </si>
  <si>
    <t>ALTRE ATTIVITÀ (b)</t>
  </si>
  <si>
    <t>ATTIVITÀ ECONOMICA (a)</t>
  </si>
  <si>
    <t xml:space="preserve">ATTIVITÀ ECONOMICA (a)  </t>
  </si>
  <si>
    <t>C. Estrazione di minerali</t>
  </si>
  <si>
    <t>D. Attività manufatturiere</t>
  </si>
  <si>
    <t>E. Produzione e distribuzione di energia elettrica, gas e acqua</t>
  </si>
  <si>
    <t>F. Costruzioni</t>
  </si>
  <si>
    <t>I. Trasporti, magazzinaggio e comunicazioni</t>
  </si>
  <si>
    <t>O. Altri servizi pubblici, sociali e personali</t>
  </si>
  <si>
    <t>Altre attività (b)</t>
  </si>
  <si>
    <r>
      <t xml:space="preserve">Altre attività </t>
    </r>
    <r>
      <rPr>
        <vertAlign val="superscript"/>
        <sz val="7"/>
        <rFont val="Arial"/>
        <family val="2"/>
      </rPr>
      <t xml:space="preserve">  </t>
    </r>
    <r>
      <rPr>
        <sz val="7"/>
        <rFont val="Arial"/>
        <family val="2"/>
      </rPr>
      <t>(b)</t>
    </r>
  </si>
  <si>
    <r>
      <t>(a)</t>
    </r>
    <r>
      <rPr>
        <vertAlign val="superscript"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Sono indicate sezioni Ateco 91.</t>
    </r>
  </si>
  <si>
    <r>
      <t>(a)</t>
    </r>
    <r>
      <rPr>
        <vertAlign val="superscript"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Sono indicate sezioni e sottosezioni Ateco 91.</t>
    </r>
  </si>
  <si>
    <t>(a) Sono indicate sezioni Ateco 91.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</si>
</sst>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dd\,\ mmmm\ dd\,\ yyyy"/>
    <numFmt numFmtId="179" formatCode="_(* #,##0.0_);_(* \(#,##0.0\);_(* &quot;-&quot;??_);_(@_)"/>
    <numFmt numFmtId="180" formatCode="_(* #,##0_);_(* \(#,##0\);_(* &quot;-&quot;??_);_(@_)"/>
    <numFmt numFmtId="181" formatCode="mmmm\ d\,\ yyyy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00000"/>
    <numFmt numFmtId="189" formatCode="0.0%"/>
    <numFmt numFmtId="190" formatCode="0.000%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</numFmts>
  <fonts count="21">
    <font>
      <sz val="10"/>
      <color indexed="8"/>
      <name val="Arial"/>
      <family val="0"/>
    </font>
    <font>
      <sz val="8"/>
      <name val="Arial"/>
      <family val="2"/>
    </font>
    <font>
      <sz val="9"/>
      <color indexed="8"/>
      <name val="Arial"/>
      <family val="2"/>
    </font>
    <font>
      <sz val="2"/>
      <name val="Arial"/>
      <family val="0"/>
    </font>
    <font>
      <sz val="3.5"/>
      <name val="Arial"/>
      <family val="0"/>
    </font>
    <font>
      <sz val="5.5"/>
      <name val="Arial"/>
      <family val="0"/>
    </font>
    <font>
      <sz val="2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7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9" fillId="0" borderId="1" xfId="0" applyFont="1" applyBorder="1" applyAlignment="1">
      <alignment horizontal="left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180" fontId="1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180" fontId="11" fillId="0" borderId="0" xfId="17" applyNumberFormat="1" applyFont="1" applyBorder="1" applyAlignment="1">
      <alignment/>
    </xf>
    <xf numFmtId="0" fontId="11" fillId="0" borderId="0" xfId="0" applyFont="1" applyBorder="1" applyAlignment="1">
      <alignment/>
    </xf>
    <xf numFmtId="180" fontId="10" fillId="0" borderId="0" xfId="17" applyNumberFormat="1" applyFont="1" applyBorder="1" applyAlignment="1">
      <alignment/>
    </xf>
    <xf numFmtId="0" fontId="10" fillId="0" borderId="1" xfId="0" applyFont="1" applyBorder="1" applyAlignment="1">
      <alignment horizontal="left" wrapText="1"/>
    </xf>
    <xf numFmtId="180" fontId="10" fillId="0" borderId="1" xfId="17" applyNumberFormat="1" applyFont="1" applyBorder="1" applyAlignment="1">
      <alignment/>
    </xf>
    <xf numFmtId="0" fontId="13" fillId="0" borderId="0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180" fontId="9" fillId="0" borderId="1" xfId="17" applyNumberFormat="1" applyFont="1" applyBorder="1" applyAlignment="1">
      <alignment/>
    </xf>
    <xf numFmtId="0" fontId="10" fillId="0" borderId="2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wrapText="1"/>
    </xf>
    <xf numFmtId="180" fontId="9" fillId="0" borderId="0" xfId="17" applyNumberFormat="1" applyFont="1" applyBorder="1" applyAlignment="1">
      <alignment/>
    </xf>
    <xf numFmtId="0" fontId="10" fillId="0" borderId="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80" fontId="10" fillId="0" borderId="0" xfId="0" applyNumberFormat="1" applyFont="1" applyBorder="1" applyAlignment="1">
      <alignment/>
    </xf>
    <xf numFmtId="0" fontId="10" fillId="0" borderId="0" xfId="19" applyFont="1" applyBorder="1">
      <alignment/>
      <protection/>
    </xf>
    <xf numFmtId="187" fontId="10" fillId="0" borderId="0" xfId="19" applyNumberFormat="1" applyFont="1" applyBorder="1">
      <alignment/>
      <protection/>
    </xf>
    <xf numFmtId="187" fontId="11" fillId="0" borderId="0" xfId="19" applyNumberFormat="1" applyFont="1" applyBorder="1">
      <alignment/>
      <protection/>
    </xf>
    <xf numFmtId="187" fontId="10" fillId="0" borderId="1" xfId="19" applyNumberFormat="1" applyFont="1" applyBorder="1">
      <alignment/>
      <protection/>
    </xf>
    <xf numFmtId="0" fontId="12" fillId="0" borderId="0" xfId="0" applyNumberFormat="1" applyFont="1" applyBorder="1" applyAlignment="1">
      <alignment wrapText="1"/>
    </xf>
    <xf numFmtId="0" fontId="13" fillId="0" borderId="0" xfId="19" applyFont="1" applyBorder="1" applyAlignment="1">
      <alignment horizontal="left"/>
      <protection/>
    </xf>
    <xf numFmtId="0" fontId="10" fillId="0" borderId="0" xfId="0" applyFont="1" applyBorder="1" applyAlignment="1">
      <alignment vertical="center"/>
    </xf>
    <xf numFmtId="187" fontId="9" fillId="0" borderId="1" xfId="19" applyNumberFormat="1" applyFont="1" applyBorder="1">
      <alignment/>
      <protection/>
    </xf>
    <xf numFmtId="187" fontId="9" fillId="0" borderId="0" xfId="19" applyNumberFormat="1" applyFont="1" applyBorder="1">
      <alignment/>
      <protection/>
    </xf>
    <xf numFmtId="0" fontId="9" fillId="0" borderId="0" xfId="19" applyFont="1" applyBorder="1" applyAlignment="1">
      <alignment horizontal="left"/>
      <protection/>
    </xf>
    <xf numFmtId="0" fontId="9" fillId="0" borderId="1" xfId="0" applyFont="1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180" fontId="10" fillId="0" borderId="0" xfId="0" applyNumberFormat="1" applyFont="1" applyBorder="1" applyAlignment="1">
      <alignment vertical="center"/>
    </xf>
    <xf numFmtId="180" fontId="10" fillId="0" borderId="0" xfId="17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80" fontId="9" fillId="0" borderId="1" xfId="17" applyNumberFormat="1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10" fillId="0" borderId="2" xfId="19" applyFont="1" applyFill="1" applyBorder="1" applyAlignment="1">
      <alignment horizontal="right" vertical="center" wrapText="1"/>
      <protection/>
    </xf>
    <xf numFmtId="0" fontId="10" fillId="0" borderId="1" xfId="19" applyFont="1" applyFill="1" applyBorder="1" applyAlignment="1">
      <alignment horizontal="right" vertical="center" wrapText="1"/>
      <protection/>
    </xf>
    <xf numFmtId="180" fontId="10" fillId="0" borderId="0" xfId="19" applyNumberFormat="1" applyFont="1" applyFill="1" applyBorder="1" applyAlignment="1">
      <alignment horizontal="center" wrapText="1"/>
      <protection/>
    </xf>
    <xf numFmtId="180" fontId="10" fillId="0" borderId="0" xfId="19" applyNumberFormat="1" applyFont="1" applyFill="1" applyBorder="1" applyAlignment="1">
      <alignment wrapText="1"/>
      <protection/>
    </xf>
    <xf numFmtId="180" fontId="10" fillId="0" borderId="0" xfId="17" applyNumberFormat="1" applyFont="1" applyFill="1" applyBorder="1" applyAlignment="1">
      <alignment horizontal="right" wrapText="1"/>
    </xf>
    <xf numFmtId="180" fontId="9" fillId="0" borderId="0" xfId="17" applyNumberFormat="1" applyFont="1" applyFill="1" applyBorder="1" applyAlignment="1">
      <alignment horizontal="left" wrapText="1"/>
    </xf>
    <xf numFmtId="180" fontId="9" fillId="0" borderId="1" xfId="17" applyNumberFormat="1" applyFont="1" applyFill="1" applyBorder="1" applyAlignment="1">
      <alignment horizontal="left" wrapText="1"/>
    </xf>
    <xf numFmtId="180" fontId="9" fillId="0" borderId="1" xfId="19" applyNumberFormat="1" applyFont="1" applyBorder="1">
      <alignment/>
      <protection/>
    </xf>
    <xf numFmtId="180" fontId="9" fillId="0" borderId="1" xfId="19" applyNumberFormat="1" applyFont="1" applyFill="1" applyBorder="1" applyAlignment="1">
      <alignment horizontal="center" wrapText="1"/>
      <protection/>
    </xf>
    <xf numFmtId="180" fontId="9" fillId="0" borderId="1" xfId="19" applyNumberFormat="1" applyFont="1" applyFill="1" applyBorder="1" applyAlignment="1">
      <alignment wrapText="1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3" fontId="11" fillId="0" borderId="0" xfId="17" applyNumberFormat="1" applyFont="1" applyBorder="1" applyAlignment="1" quotePrefix="1">
      <alignment horizontal="right"/>
    </xf>
    <xf numFmtId="3" fontId="11" fillId="0" borderId="0" xfId="17" applyNumberFormat="1" applyFont="1" applyBorder="1" applyAlignment="1" quotePrefix="1">
      <alignment horizontal="right" vertical="center"/>
    </xf>
    <xf numFmtId="49" fontId="18" fillId="0" borderId="0" xfId="0" applyNumberFormat="1" applyFont="1" applyBorder="1" applyAlignment="1">
      <alignment wrapText="1"/>
    </xf>
    <xf numFmtId="3" fontId="9" fillId="0" borderId="0" xfId="19" applyNumberFormat="1" applyFont="1" applyBorder="1" applyAlignment="1">
      <alignment horizontal="right"/>
      <protection/>
    </xf>
    <xf numFmtId="3" fontId="9" fillId="0" borderId="0" xfId="19" applyNumberFormat="1" applyFont="1" applyBorder="1">
      <alignment/>
      <protection/>
    </xf>
    <xf numFmtId="3" fontId="9" fillId="0" borderId="0" xfId="19" applyNumberFormat="1" applyFont="1" applyFill="1" applyBorder="1" applyAlignment="1">
      <alignment horizontal="center" wrapText="1"/>
      <protection/>
    </xf>
    <xf numFmtId="3" fontId="9" fillId="0" borderId="0" xfId="19" applyNumberFormat="1" applyFont="1" applyFill="1" applyBorder="1" applyAlignment="1">
      <alignment wrapText="1"/>
      <protection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0" fontId="12" fillId="0" borderId="0" xfId="0" applyNumberFormat="1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10" fillId="0" borderId="0" xfId="19" applyFont="1" applyBorder="1" applyAlignment="1">
      <alignment horizontal="left" vertical="center" wrapText="1"/>
      <protection/>
    </xf>
    <xf numFmtId="0" fontId="10" fillId="0" borderId="3" xfId="19" applyFont="1" applyBorder="1" applyAlignment="1">
      <alignment horizontal="left" vertical="center"/>
      <protection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19" applyFont="1" applyBorder="1" applyAlignment="1">
      <alignment horizontal="center"/>
      <protection/>
    </xf>
    <xf numFmtId="0" fontId="13" fillId="0" borderId="0" xfId="19" applyFont="1" applyBorder="1" applyAlignment="1">
      <alignment horizontal="justify" vertical="center" wrapText="1"/>
      <protection/>
    </xf>
    <xf numFmtId="0" fontId="10" fillId="0" borderId="2" xfId="19" applyFont="1" applyBorder="1" applyAlignment="1">
      <alignment horizontal="center" vertical="center"/>
      <protection/>
    </xf>
    <xf numFmtId="0" fontId="10" fillId="0" borderId="3" xfId="19" applyFont="1" applyBorder="1" applyAlignment="1">
      <alignment horizontal="right" vertical="center" wrapText="1"/>
      <protection/>
    </xf>
    <xf numFmtId="0" fontId="10" fillId="0" borderId="1" xfId="19" applyFont="1" applyBorder="1" applyAlignment="1">
      <alignment horizontal="right" vertical="center" wrapText="1"/>
      <protection/>
    </xf>
    <xf numFmtId="0" fontId="10" fillId="0" borderId="3" xfId="19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3" fillId="0" borderId="0" xfId="19" applyFont="1" applyBorder="1" applyAlignment="1">
      <alignment horizontal="left" vertical="center" wrapText="1"/>
      <protection/>
    </xf>
    <xf numFmtId="0" fontId="10" fillId="0" borderId="3" xfId="19" applyFont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SCI_PMI_AMB2001 AGGREGAZ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PROTEZIONE ARIA E CLIMA 14%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GESTIONE ACQUE REFLUE 11%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GESTIONE RIFIUTI 56%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ALTRO (*) 19%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'Tavola 15.13'!#REF!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15.13'!#REF!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FFE88F"/>
        </a:gs>
      </a:gsLst>
      <a:lin ang="0" scaled="1"/>
    </a:gra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PROTEZIONE ARIA E CLIMA 24%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GESTIONE ACQUE REFLUE 17%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GESTIONE RIFIUTI 25%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ALTRO (*) 34%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'Tavola 15.13'!#REF!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15.13'!#REF!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FFE88F"/>
        </a:gs>
      </a:gsLst>
      <a:lin ang="0" scaled="1"/>
    </a:gradFill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PROTEZIONE ARIA E CLIMA 14%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GESTIONE ACQUE REFLUE 11%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GESTIONE RIFIUTI 56%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ALTRO (*) 19%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'Tavola 15.14'!#REF!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15.14'!#REF!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FFE88F"/>
        </a:gs>
      </a:gsLst>
      <a:lin ang="0" scaled="1"/>
    </a:gra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PROTEZIONE ARIA E CLIMA 24%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GESTIONE ACQUE REFLUE 17%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GESTIONE RIFIUTI 25%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ALTRO (*) 34%</a:t>
                    </a:r>
                  </a:p>
                </c:rich>
              </c:tx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'Tavola 15.14'!#REF!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15.14'!#REF!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FFE88F"/>
        </a:gs>
      </a:gsLst>
      <a:lin ang="0" scaled="1"/>
    </a:gradFill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172200" y="0"/>
        <a:ext cx="43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6</xdr:col>
      <xdr:colOff>895350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6172200" y="0"/>
        <a:ext cx="895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9525" y="0"/>
        <a:ext cx="235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533400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0" y="0"/>
        <a:ext cx="2076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25">
      <selection activeCell="A35" sqref="A35:IV35"/>
    </sheetView>
  </sheetViews>
  <sheetFormatPr defaultColWidth="9.140625" defaultRowHeight="12.75"/>
  <cols>
    <col min="1" max="1" width="53.421875" style="3" customWidth="1"/>
    <col min="2" max="5" width="9.8515625" style="2" customWidth="1"/>
    <col min="6" max="16384" width="9.140625" style="2" customWidth="1"/>
  </cols>
  <sheetData>
    <row r="1" spans="1:5" ht="12" customHeight="1">
      <c r="A1" s="63" t="s">
        <v>30</v>
      </c>
      <c r="B1" s="63"/>
      <c r="C1" s="63"/>
      <c r="D1" s="63"/>
      <c r="E1" s="63"/>
    </row>
    <row r="2" ht="18" customHeight="1"/>
    <row r="3" spans="1:5" ht="25.5" customHeight="1">
      <c r="A3" s="68" t="s">
        <v>50</v>
      </c>
      <c r="B3" s="68"/>
      <c r="C3" s="68"/>
      <c r="D3" s="68"/>
      <c r="E3" s="68"/>
    </row>
    <row r="4" spans="1:5" ht="7.5" customHeight="1">
      <c r="A4" s="11"/>
      <c r="B4" s="12"/>
      <c r="C4" s="12"/>
      <c r="D4" s="12"/>
      <c r="E4" s="12"/>
    </row>
    <row r="5" spans="1:5" ht="18" customHeight="1">
      <c r="A5" s="65" t="s">
        <v>67</v>
      </c>
      <c r="B5" s="64" t="s">
        <v>31</v>
      </c>
      <c r="C5" s="64"/>
      <c r="D5" s="64"/>
      <c r="E5" s="64"/>
    </row>
    <row r="6" spans="1:5" ht="27" customHeight="1">
      <c r="A6" s="66"/>
      <c r="B6" s="16" t="s">
        <v>45</v>
      </c>
      <c r="C6" s="16" t="s">
        <v>43</v>
      </c>
      <c r="D6" s="16" t="s">
        <v>44</v>
      </c>
      <c r="E6" s="16" t="s">
        <v>27</v>
      </c>
    </row>
    <row r="7" spans="1:5" ht="10.5" customHeight="1">
      <c r="A7" s="17"/>
      <c r="B7" s="18"/>
      <c r="C7" s="18"/>
      <c r="D7" s="18"/>
      <c r="E7" s="18"/>
    </row>
    <row r="8" spans="1:5" ht="10.5" customHeight="1">
      <c r="A8" s="3" t="s">
        <v>26</v>
      </c>
      <c r="B8" s="4">
        <f>B10+B9</f>
        <v>136049</v>
      </c>
      <c r="C8" s="4">
        <v>877</v>
      </c>
      <c r="D8" s="4">
        <f>D10+D9</f>
        <v>171479</v>
      </c>
      <c r="E8" s="4">
        <f>E10+E9</f>
        <v>308404</v>
      </c>
    </row>
    <row r="9" spans="1:5" s="7" customFormat="1" ht="10.5" customHeight="1">
      <c r="A9" s="5" t="s">
        <v>1</v>
      </c>
      <c r="B9" s="6">
        <v>134589</v>
      </c>
      <c r="C9" s="55" t="s">
        <v>54</v>
      </c>
      <c r="D9" s="6">
        <v>167686</v>
      </c>
      <c r="E9" s="6">
        <v>302275</v>
      </c>
    </row>
    <row r="10" spans="1:5" s="7" customFormat="1" ht="10.5" customHeight="1">
      <c r="A10" s="5" t="s">
        <v>2</v>
      </c>
      <c r="B10" s="6">
        <v>1460</v>
      </c>
      <c r="C10" s="6">
        <v>877</v>
      </c>
      <c r="D10" s="6">
        <v>3793</v>
      </c>
      <c r="E10" s="6">
        <v>6129</v>
      </c>
    </row>
    <row r="11" spans="1:5" ht="10.5" customHeight="1">
      <c r="A11" s="3" t="s">
        <v>25</v>
      </c>
      <c r="B11" s="8">
        <f>B25+B24+B23+B22+B21+B20+B19+B18+B17+B16+B15+B14+B13+B12</f>
        <v>1425805</v>
      </c>
      <c r="C11" s="8">
        <f>C25+C24+C23+C22+C21+C20+C19+C18+C17+C16+C15+C14+C13+C12</f>
        <v>811511</v>
      </c>
      <c r="D11" s="8">
        <f>D25+D24+D23+D22+D21+D20+D19+D18+D17+D16+D15+D14+D13+D12</f>
        <v>1333980</v>
      </c>
      <c r="E11" s="8">
        <f>E25+E24+E23+E22+E21+E20+E19+E18+E17+E16+E15+E14+E13+E12</f>
        <v>3571295</v>
      </c>
    </row>
    <row r="12" spans="1:5" s="7" customFormat="1" ht="10.5" customHeight="1">
      <c r="A12" s="5" t="s">
        <v>3</v>
      </c>
      <c r="B12" s="6">
        <v>39469</v>
      </c>
      <c r="C12" s="6">
        <v>10117</v>
      </c>
      <c r="D12" s="6">
        <v>58187</v>
      </c>
      <c r="E12" s="6">
        <v>107773</v>
      </c>
    </row>
    <row r="13" spans="1:7" s="7" customFormat="1" ht="10.5" customHeight="1">
      <c r="A13" s="5" t="s">
        <v>4</v>
      </c>
      <c r="B13" s="6">
        <v>64476</v>
      </c>
      <c r="C13" s="6">
        <v>4441</v>
      </c>
      <c r="D13" s="6">
        <v>37571</v>
      </c>
      <c r="E13" s="6">
        <v>106488</v>
      </c>
      <c r="G13" s="54"/>
    </row>
    <row r="14" spans="1:5" s="7" customFormat="1" ht="10.5" customHeight="1">
      <c r="A14" s="5" t="s">
        <v>5</v>
      </c>
      <c r="B14" s="6">
        <v>2644</v>
      </c>
      <c r="C14" s="6">
        <v>356</v>
      </c>
      <c r="D14" s="6">
        <v>31606</v>
      </c>
      <c r="E14" s="6">
        <v>34606</v>
      </c>
    </row>
    <row r="15" spans="1:5" s="7" customFormat="1" ht="10.5" customHeight="1">
      <c r="A15" s="5" t="s">
        <v>6</v>
      </c>
      <c r="B15" s="6">
        <v>12629</v>
      </c>
      <c r="C15" s="6">
        <v>424</v>
      </c>
      <c r="D15" s="6">
        <v>3385</v>
      </c>
      <c r="E15" s="6">
        <v>16438</v>
      </c>
    </row>
    <row r="16" spans="1:5" s="7" customFormat="1" ht="10.5" customHeight="1">
      <c r="A16" s="5" t="s">
        <v>7</v>
      </c>
      <c r="B16" s="6">
        <v>907137</v>
      </c>
      <c r="C16" s="6">
        <v>3729</v>
      </c>
      <c r="D16" s="6">
        <v>31365</v>
      </c>
      <c r="E16" s="6">
        <v>942231</v>
      </c>
    </row>
    <row r="17" spans="1:5" s="7" customFormat="1" ht="10.5" customHeight="1">
      <c r="A17" s="5" t="s">
        <v>8</v>
      </c>
      <c r="B17" s="6">
        <v>21336</v>
      </c>
      <c r="C17" s="6">
        <v>2030</v>
      </c>
      <c r="D17" s="6">
        <v>83805</v>
      </c>
      <c r="E17" s="6">
        <v>107170</v>
      </c>
    </row>
    <row r="18" spans="1:5" s="7" customFormat="1" ht="10.5" customHeight="1">
      <c r="A18" s="5" t="s">
        <v>9</v>
      </c>
      <c r="B18" s="6">
        <v>122823</v>
      </c>
      <c r="C18" s="6">
        <v>1690</v>
      </c>
      <c r="D18" s="6">
        <v>311981</v>
      </c>
      <c r="E18" s="6">
        <v>436494</v>
      </c>
    </row>
    <row r="19" spans="1:5" s="7" customFormat="1" ht="10.5" customHeight="1">
      <c r="A19" s="5" t="s">
        <v>10</v>
      </c>
      <c r="B19" s="6">
        <v>17112</v>
      </c>
      <c r="C19" s="6">
        <v>574870</v>
      </c>
      <c r="D19" s="6">
        <v>33195</v>
      </c>
      <c r="E19" s="6">
        <v>625177</v>
      </c>
    </row>
    <row r="20" spans="1:5" s="7" customFormat="1" ht="10.5" customHeight="1">
      <c r="A20" s="5" t="s">
        <v>11</v>
      </c>
      <c r="B20" s="6">
        <v>45446</v>
      </c>
      <c r="C20" s="6">
        <v>6183</v>
      </c>
      <c r="D20" s="6">
        <v>66468</v>
      </c>
      <c r="E20" s="6">
        <v>118097</v>
      </c>
    </row>
    <row r="21" spans="1:5" s="7" customFormat="1" ht="10.5" customHeight="1">
      <c r="A21" s="5" t="s">
        <v>12</v>
      </c>
      <c r="B21" s="6">
        <v>64046</v>
      </c>
      <c r="C21" s="6">
        <v>23095</v>
      </c>
      <c r="D21" s="6">
        <v>108306</v>
      </c>
      <c r="E21" s="6">
        <v>195447</v>
      </c>
    </row>
    <row r="22" spans="1:5" s="7" customFormat="1" ht="18">
      <c r="A22" s="5" t="s">
        <v>13</v>
      </c>
      <c r="B22" s="6">
        <v>16240</v>
      </c>
      <c r="C22" s="6">
        <v>174537</v>
      </c>
      <c r="D22" s="6">
        <v>250504</v>
      </c>
      <c r="E22" s="6">
        <v>441281</v>
      </c>
    </row>
    <row r="23" spans="1:5" s="7" customFormat="1" ht="10.5" customHeight="1">
      <c r="A23" s="5" t="s">
        <v>14</v>
      </c>
      <c r="B23" s="6">
        <v>20970</v>
      </c>
      <c r="C23" s="6">
        <v>2549</v>
      </c>
      <c r="D23" s="6">
        <v>34416</v>
      </c>
      <c r="E23" s="6">
        <v>57935</v>
      </c>
    </row>
    <row r="24" spans="1:5" s="7" customFormat="1" ht="10.5" customHeight="1">
      <c r="A24" s="5" t="s">
        <v>15</v>
      </c>
      <c r="B24" s="6">
        <v>60000</v>
      </c>
      <c r="C24" s="6">
        <v>1199</v>
      </c>
      <c r="D24" s="6">
        <v>23538</v>
      </c>
      <c r="E24" s="6">
        <v>84737</v>
      </c>
    </row>
    <row r="25" spans="1:5" s="7" customFormat="1" ht="10.5" customHeight="1">
      <c r="A25" s="5" t="s">
        <v>16</v>
      </c>
      <c r="B25" s="6">
        <v>31477</v>
      </c>
      <c r="C25" s="6">
        <v>6291</v>
      </c>
      <c r="D25" s="6">
        <v>259653</v>
      </c>
      <c r="E25" s="6">
        <v>297421</v>
      </c>
    </row>
    <row r="26" spans="1:5" ht="10.5" customHeight="1">
      <c r="A26" s="3" t="s">
        <v>17</v>
      </c>
      <c r="B26" s="8">
        <v>1380741</v>
      </c>
      <c r="C26" s="8">
        <v>82757</v>
      </c>
      <c r="D26" s="8">
        <v>644855</v>
      </c>
      <c r="E26" s="8">
        <v>2108353</v>
      </c>
    </row>
    <row r="27" spans="1:5" ht="10.5" customHeight="1">
      <c r="A27" s="3" t="s">
        <v>18</v>
      </c>
      <c r="B27" s="8">
        <v>2754</v>
      </c>
      <c r="C27" s="8">
        <v>1112</v>
      </c>
      <c r="D27" s="8">
        <v>12742</v>
      </c>
      <c r="E27" s="8">
        <v>16609</v>
      </c>
    </row>
    <row r="28" spans="1:5" ht="10.5" customHeight="1">
      <c r="A28" s="3" t="s">
        <v>24</v>
      </c>
      <c r="B28" s="8">
        <v>144033</v>
      </c>
      <c r="C28" s="8">
        <v>29588</v>
      </c>
      <c r="D28" s="8">
        <v>471355</v>
      </c>
      <c r="E28" s="8">
        <v>644976</v>
      </c>
    </row>
    <row r="29" spans="1:5" ht="10.5" customHeight="1">
      <c r="A29" s="3" t="s">
        <v>19</v>
      </c>
      <c r="B29" s="8">
        <v>564103</v>
      </c>
      <c r="C29" s="8">
        <v>122815</v>
      </c>
      <c r="D29" s="8">
        <v>4263891</v>
      </c>
      <c r="E29" s="8">
        <v>4950809</v>
      </c>
    </row>
    <row r="30" spans="1:5" ht="10.5" customHeight="1">
      <c r="A30" s="3" t="s">
        <v>68</v>
      </c>
      <c r="B30" s="8">
        <v>161594</v>
      </c>
      <c r="C30" s="8">
        <v>15378</v>
      </c>
      <c r="D30" s="8">
        <v>194712</v>
      </c>
      <c r="E30" s="8">
        <v>371684</v>
      </c>
    </row>
    <row r="31" spans="1:5" ht="10.5" customHeight="1">
      <c r="A31" s="19" t="s">
        <v>20</v>
      </c>
      <c r="B31" s="20">
        <f>SUM(B8:B30)-B8-B11</f>
        <v>3815079</v>
      </c>
      <c r="C31" s="20">
        <f>SUM(C8:C30)-C8-C11</f>
        <v>1064038</v>
      </c>
      <c r="D31" s="20">
        <f>SUM(D8:D30)-D8-D11</f>
        <v>7093014</v>
      </c>
      <c r="E31" s="20">
        <f>SUM(E8:E30)-E8-E11</f>
        <v>11972130</v>
      </c>
    </row>
    <row r="32" spans="1:5" ht="10.5" customHeight="1">
      <c r="A32" s="1"/>
      <c r="B32" s="15"/>
      <c r="C32" s="15"/>
      <c r="D32" s="15"/>
      <c r="E32" s="15"/>
    </row>
    <row r="33" ht="10.5" customHeight="1"/>
    <row r="34" ht="10.5" customHeight="1">
      <c r="A34" s="5" t="s">
        <v>49</v>
      </c>
    </row>
    <row r="35" ht="10.5" customHeight="1">
      <c r="A35" s="14" t="s">
        <v>80</v>
      </c>
    </row>
    <row r="36" spans="1:5" ht="29.25" customHeight="1">
      <c r="A36" s="67" t="s">
        <v>53</v>
      </c>
      <c r="B36" s="67"/>
      <c r="C36" s="67"/>
      <c r="D36" s="67"/>
      <c r="E36" s="67"/>
    </row>
  </sheetData>
  <mergeCells count="5">
    <mergeCell ref="A1:E1"/>
    <mergeCell ref="B5:E5"/>
    <mergeCell ref="A5:A6"/>
    <mergeCell ref="A36:E36"/>
    <mergeCell ref="A3:E3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&amp;C396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35" sqref="A35:IV35"/>
    </sheetView>
  </sheetViews>
  <sheetFormatPr defaultColWidth="9.140625" defaultRowHeight="12.75"/>
  <cols>
    <col min="1" max="1" width="53.421875" style="3" customWidth="1"/>
    <col min="2" max="5" width="9.57421875" style="2" customWidth="1"/>
    <col min="6" max="16384" width="9.140625" style="2" customWidth="1"/>
  </cols>
  <sheetData>
    <row r="1" spans="1:5" ht="12" customHeight="1">
      <c r="A1" s="63" t="s">
        <v>30</v>
      </c>
      <c r="B1" s="63"/>
      <c r="C1" s="63"/>
      <c r="D1" s="63"/>
      <c r="E1" s="63"/>
    </row>
    <row r="2" ht="18" customHeight="1"/>
    <row r="3" spans="1:5" ht="24" customHeight="1">
      <c r="A3" s="68" t="s">
        <v>51</v>
      </c>
      <c r="B3" s="68"/>
      <c r="C3" s="68"/>
      <c r="D3" s="68"/>
      <c r="E3" s="68"/>
    </row>
    <row r="4" spans="1:5" ht="7.5" customHeight="1">
      <c r="A4" s="11"/>
      <c r="B4" s="12"/>
      <c r="C4" s="12"/>
      <c r="D4" s="12"/>
      <c r="E4" s="12"/>
    </row>
    <row r="5" spans="1:5" ht="18.75" customHeight="1">
      <c r="A5" s="65" t="s">
        <v>69</v>
      </c>
      <c r="B5" s="71" t="s">
        <v>29</v>
      </c>
      <c r="C5" s="71"/>
      <c r="D5" s="71"/>
      <c r="E5" s="71"/>
    </row>
    <row r="6" spans="1:5" ht="18" customHeight="1">
      <c r="A6" s="66"/>
      <c r="B6" s="21" t="s">
        <v>23</v>
      </c>
      <c r="C6" s="21" t="s">
        <v>22</v>
      </c>
      <c r="D6" s="21" t="s">
        <v>0</v>
      </c>
      <c r="E6" s="21" t="s">
        <v>27</v>
      </c>
    </row>
    <row r="7" spans="1:5" ht="10.5" customHeight="1">
      <c r="A7" s="17"/>
      <c r="B7" s="22"/>
      <c r="C7" s="22"/>
      <c r="D7" s="22"/>
      <c r="E7" s="22"/>
    </row>
    <row r="8" spans="1:5" ht="10.5" customHeight="1">
      <c r="A8" s="3" t="s">
        <v>26</v>
      </c>
      <c r="B8" s="4">
        <f>B10+B9</f>
        <v>4923</v>
      </c>
      <c r="C8" s="4">
        <f>C10+C9</f>
        <v>1949</v>
      </c>
      <c r="D8" s="4">
        <v>301532</v>
      </c>
      <c r="E8" s="4">
        <f>E10+E9</f>
        <v>308404</v>
      </c>
    </row>
    <row r="9" spans="1:5" s="7" customFormat="1" ht="10.5" customHeight="1">
      <c r="A9" s="5" t="s">
        <v>1</v>
      </c>
      <c r="B9" s="6">
        <v>134</v>
      </c>
      <c r="C9" s="6">
        <v>609</v>
      </c>
      <c r="D9" s="6">
        <v>301532</v>
      </c>
      <c r="E9" s="6">
        <v>302275</v>
      </c>
    </row>
    <row r="10" spans="1:5" s="7" customFormat="1" ht="10.5" customHeight="1">
      <c r="A10" s="5" t="s">
        <v>2</v>
      </c>
      <c r="B10" s="6">
        <v>4789</v>
      </c>
      <c r="C10" s="6">
        <v>1340</v>
      </c>
      <c r="D10" s="55" t="s">
        <v>54</v>
      </c>
      <c r="E10" s="6">
        <v>6129</v>
      </c>
    </row>
    <row r="11" spans="1:5" ht="10.5" customHeight="1">
      <c r="A11" s="3" t="s">
        <v>25</v>
      </c>
      <c r="B11" s="8">
        <f>B25+B24+B23+B22+B21+B20+B19+B18+B17+B16+B15+B14+B13+B12</f>
        <v>126043</v>
      </c>
      <c r="C11" s="8">
        <f>C25+C24+C23+C22+C21+C20+C19+C18+C17+C16+C15+C14+C13+C12</f>
        <v>698013</v>
      </c>
      <c r="D11" s="8">
        <f>D25+D24+D23+D22+D21+D20+D19+D18+D17+D16+D15+D14+D13+D12</f>
        <v>2747239</v>
      </c>
      <c r="E11" s="8">
        <f>E25+E24+E23+E22+E21+E20+E19+E18+E17+E16+E15+E14+E13+E12</f>
        <v>3571295</v>
      </c>
    </row>
    <row r="12" spans="1:5" s="7" customFormat="1" ht="10.5" customHeight="1">
      <c r="A12" s="5" t="s">
        <v>3</v>
      </c>
      <c r="B12" s="6">
        <v>10804</v>
      </c>
      <c r="C12" s="6">
        <v>30197</v>
      </c>
      <c r="D12" s="6">
        <v>66772</v>
      </c>
      <c r="E12" s="6">
        <v>107773</v>
      </c>
    </row>
    <row r="13" spans="1:5" s="7" customFormat="1" ht="10.5" customHeight="1">
      <c r="A13" s="5" t="s">
        <v>4</v>
      </c>
      <c r="B13" s="6">
        <v>7748</v>
      </c>
      <c r="C13" s="6">
        <v>26947</v>
      </c>
      <c r="D13" s="6">
        <v>71793</v>
      </c>
      <c r="E13" s="6">
        <v>106488</v>
      </c>
    </row>
    <row r="14" spans="1:5" s="7" customFormat="1" ht="10.5" customHeight="1">
      <c r="A14" s="5" t="s">
        <v>5</v>
      </c>
      <c r="B14" s="6">
        <v>8909</v>
      </c>
      <c r="C14" s="6">
        <v>15752</v>
      </c>
      <c r="D14" s="6">
        <v>9945</v>
      </c>
      <c r="E14" s="6">
        <v>34606</v>
      </c>
    </row>
    <row r="15" spans="1:5" s="7" customFormat="1" ht="10.5" customHeight="1">
      <c r="A15" s="5" t="s">
        <v>6</v>
      </c>
      <c r="B15" s="6">
        <v>10153</v>
      </c>
      <c r="C15" s="6">
        <v>5997</v>
      </c>
      <c r="D15" s="6">
        <v>288</v>
      </c>
      <c r="E15" s="6">
        <v>16438</v>
      </c>
    </row>
    <row r="16" spans="1:5" s="7" customFormat="1" ht="10.5" customHeight="1">
      <c r="A16" s="5" t="s">
        <v>7</v>
      </c>
      <c r="B16" s="6">
        <v>12014</v>
      </c>
      <c r="C16" s="6">
        <v>22248</v>
      </c>
      <c r="D16" s="6">
        <v>907970</v>
      </c>
      <c r="E16" s="6">
        <v>942231</v>
      </c>
    </row>
    <row r="17" spans="1:5" s="7" customFormat="1" ht="10.5" customHeight="1">
      <c r="A17" s="5" t="s">
        <v>8</v>
      </c>
      <c r="B17" s="6">
        <v>215</v>
      </c>
      <c r="C17" s="6">
        <v>259</v>
      </c>
      <c r="D17" s="6">
        <v>106696</v>
      </c>
      <c r="E17" s="6">
        <v>107170</v>
      </c>
    </row>
    <row r="18" spans="1:5" s="7" customFormat="1" ht="10.5" customHeight="1">
      <c r="A18" s="5" t="s">
        <v>9</v>
      </c>
      <c r="B18" s="6">
        <v>5738</v>
      </c>
      <c r="C18" s="6">
        <v>87067</v>
      </c>
      <c r="D18" s="6">
        <v>343689</v>
      </c>
      <c r="E18" s="6">
        <v>436494</v>
      </c>
    </row>
    <row r="19" spans="1:5" s="7" customFormat="1" ht="10.5" customHeight="1">
      <c r="A19" s="5" t="s">
        <v>10</v>
      </c>
      <c r="B19" s="6">
        <v>5914</v>
      </c>
      <c r="C19" s="6">
        <v>28116</v>
      </c>
      <c r="D19" s="6">
        <v>591146</v>
      </c>
      <c r="E19" s="6">
        <v>625177</v>
      </c>
    </row>
    <row r="20" spans="1:5" s="7" customFormat="1" ht="10.5" customHeight="1">
      <c r="A20" s="5" t="s">
        <v>11</v>
      </c>
      <c r="B20" s="6">
        <v>13847</v>
      </c>
      <c r="C20" s="6">
        <v>24782</v>
      </c>
      <c r="D20" s="6">
        <v>79468</v>
      </c>
      <c r="E20" s="6">
        <v>118097</v>
      </c>
    </row>
    <row r="21" spans="1:5" s="7" customFormat="1" ht="10.5" customHeight="1">
      <c r="A21" s="5" t="s">
        <v>12</v>
      </c>
      <c r="B21" s="6">
        <v>25881</v>
      </c>
      <c r="C21" s="6">
        <v>82510</v>
      </c>
      <c r="D21" s="6">
        <v>87056</v>
      </c>
      <c r="E21" s="6">
        <v>195447</v>
      </c>
    </row>
    <row r="22" spans="1:5" s="7" customFormat="1" ht="18">
      <c r="A22" s="5" t="s">
        <v>55</v>
      </c>
      <c r="B22" s="6">
        <v>3956</v>
      </c>
      <c r="C22" s="6">
        <v>129186</v>
      </c>
      <c r="D22" s="6">
        <v>308139</v>
      </c>
      <c r="E22" s="6">
        <v>441281</v>
      </c>
    </row>
    <row r="23" spans="1:5" s="7" customFormat="1" ht="10.5" customHeight="1">
      <c r="A23" s="5" t="s">
        <v>14</v>
      </c>
      <c r="B23" s="6">
        <v>1603</v>
      </c>
      <c r="C23" s="6">
        <v>13561</v>
      </c>
      <c r="D23" s="6">
        <v>42771</v>
      </c>
      <c r="E23" s="6">
        <v>57935</v>
      </c>
    </row>
    <row r="24" spans="1:5" s="7" customFormat="1" ht="10.5" customHeight="1">
      <c r="A24" s="5" t="s">
        <v>15</v>
      </c>
      <c r="B24" s="6">
        <v>1122</v>
      </c>
      <c r="C24" s="6">
        <v>5163</v>
      </c>
      <c r="D24" s="6">
        <v>78452</v>
      </c>
      <c r="E24" s="6">
        <v>84737</v>
      </c>
    </row>
    <row r="25" spans="1:5" s="7" customFormat="1" ht="10.5" customHeight="1">
      <c r="A25" s="5" t="s">
        <v>16</v>
      </c>
      <c r="B25" s="6">
        <v>18139</v>
      </c>
      <c r="C25" s="6">
        <v>226228</v>
      </c>
      <c r="D25" s="6">
        <v>53054</v>
      </c>
      <c r="E25" s="6">
        <v>297421</v>
      </c>
    </row>
    <row r="26" spans="1:5" ht="10.5" customHeight="1">
      <c r="A26" s="3" t="s">
        <v>17</v>
      </c>
      <c r="B26" s="8">
        <v>777417</v>
      </c>
      <c r="C26" s="8">
        <v>80402</v>
      </c>
      <c r="D26" s="8">
        <v>1250534</v>
      </c>
      <c r="E26" s="8">
        <v>2108353</v>
      </c>
    </row>
    <row r="27" spans="1:5" ht="10.5" customHeight="1">
      <c r="A27" s="3" t="s">
        <v>18</v>
      </c>
      <c r="B27" s="8">
        <v>4069</v>
      </c>
      <c r="C27" s="8">
        <v>8779</v>
      </c>
      <c r="D27" s="8">
        <v>3760</v>
      </c>
      <c r="E27" s="8">
        <v>16609</v>
      </c>
    </row>
    <row r="28" spans="1:5" ht="10.5" customHeight="1">
      <c r="A28" s="3" t="s">
        <v>24</v>
      </c>
      <c r="B28" s="8">
        <v>4298</v>
      </c>
      <c r="C28" s="8">
        <v>89521</v>
      </c>
      <c r="D28" s="8">
        <v>551157</v>
      </c>
      <c r="E28" s="8">
        <v>644976</v>
      </c>
    </row>
    <row r="29" spans="1:5" ht="10.5" customHeight="1">
      <c r="A29" s="3" t="s">
        <v>19</v>
      </c>
      <c r="B29" s="8">
        <v>100446</v>
      </c>
      <c r="C29" s="8">
        <v>1211073</v>
      </c>
      <c r="D29" s="8">
        <v>3639290</v>
      </c>
      <c r="E29" s="8">
        <v>4950809</v>
      </c>
    </row>
    <row r="30" spans="1:5" ht="10.5" customHeight="1">
      <c r="A30" s="3" t="s">
        <v>68</v>
      </c>
      <c r="B30" s="8">
        <v>25884</v>
      </c>
      <c r="C30" s="8">
        <v>312559</v>
      </c>
      <c r="D30" s="8">
        <v>33241</v>
      </c>
      <c r="E30" s="8">
        <v>371684</v>
      </c>
    </row>
    <row r="31" spans="1:5" ht="10.5" customHeight="1">
      <c r="A31" s="19" t="s">
        <v>20</v>
      </c>
      <c r="B31" s="20">
        <f>SUM(B8:B30)-B8-B11</f>
        <v>1043080</v>
      </c>
      <c r="C31" s="20">
        <f>SUM(C8:C30)-C8-C11</f>
        <v>2402296</v>
      </c>
      <c r="D31" s="20">
        <f>SUM(D8:D30)-D8-D11</f>
        <v>8526753</v>
      </c>
      <c r="E31" s="20">
        <f>SUM(E8:E30)-E8-E11</f>
        <v>11972130</v>
      </c>
    </row>
    <row r="32" spans="1:5" ht="10.5" customHeight="1">
      <c r="A32" s="9"/>
      <c r="B32" s="10"/>
      <c r="C32" s="10"/>
      <c r="D32" s="10"/>
      <c r="E32" s="10"/>
    </row>
    <row r="33" ht="9" customHeight="1"/>
    <row r="34" ht="9" customHeight="1">
      <c r="A34" s="5" t="s">
        <v>49</v>
      </c>
    </row>
    <row r="35" ht="9" customHeight="1">
      <c r="A35" s="14" t="s">
        <v>80</v>
      </c>
    </row>
    <row r="36" spans="1:5" ht="30" customHeight="1">
      <c r="A36" s="69" t="s">
        <v>56</v>
      </c>
      <c r="B36" s="70"/>
      <c r="C36" s="70"/>
      <c r="D36" s="70"/>
      <c r="E36" s="70"/>
    </row>
  </sheetData>
  <mergeCells count="5">
    <mergeCell ref="A1:E1"/>
    <mergeCell ref="A36:E36"/>
    <mergeCell ref="A5:A6"/>
    <mergeCell ref="A3:E3"/>
    <mergeCell ref="B5:E5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&amp;C397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4">
      <selection activeCell="A18" sqref="A18:IV18"/>
    </sheetView>
  </sheetViews>
  <sheetFormatPr defaultColWidth="9.140625" defaultRowHeight="12.75"/>
  <cols>
    <col min="1" max="1" width="25.140625" style="13" customWidth="1"/>
    <col min="2" max="5" width="8.28125" style="13" customWidth="1"/>
    <col min="6" max="6" width="0.85546875" style="13" customWidth="1"/>
    <col min="7" max="10" width="8.28125" style="13" customWidth="1"/>
    <col min="11" max="16384" width="9.140625" style="13" customWidth="1"/>
  </cols>
  <sheetData>
    <row r="1" spans="1:10" ht="12" customHeight="1">
      <c r="A1" s="73" t="s">
        <v>30</v>
      </c>
      <c r="B1" s="73"/>
      <c r="C1" s="73"/>
      <c r="D1" s="73"/>
      <c r="E1" s="73"/>
      <c r="F1" s="73"/>
      <c r="G1" s="73"/>
      <c r="H1" s="73"/>
      <c r="I1" s="73"/>
      <c r="J1" s="73"/>
    </row>
    <row r="2" ht="18" customHeight="1"/>
    <row r="3" spans="1:10" ht="26.25" customHeight="1">
      <c r="A3" s="72" t="s">
        <v>57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7.5" customHeight="1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8" customHeight="1">
      <c r="A5" s="74" t="s">
        <v>70</v>
      </c>
      <c r="B5" s="64" t="s">
        <v>42</v>
      </c>
      <c r="C5" s="64"/>
      <c r="D5" s="64"/>
      <c r="E5" s="64"/>
      <c r="F5" s="64"/>
      <c r="G5" s="64"/>
      <c r="H5" s="64"/>
      <c r="I5" s="64"/>
      <c r="J5" s="64"/>
    </row>
    <row r="6" spans="1:10" ht="18" customHeight="1">
      <c r="A6" s="74"/>
      <c r="B6" s="62" t="s">
        <v>33</v>
      </c>
      <c r="C6" s="62"/>
      <c r="D6" s="62"/>
      <c r="E6" s="62"/>
      <c r="F6" s="35"/>
      <c r="G6" s="62" t="s">
        <v>21</v>
      </c>
      <c r="H6" s="62"/>
      <c r="I6" s="62"/>
      <c r="J6" s="62"/>
    </row>
    <row r="7" spans="1:10" ht="18" customHeight="1">
      <c r="A7" s="66"/>
      <c r="B7" s="21" t="s">
        <v>23</v>
      </c>
      <c r="C7" s="21" t="s">
        <v>22</v>
      </c>
      <c r="D7" s="21" t="s">
        <v>0</v>
      </c>
      <c r="E7" s="21" t="s">
        <v>27</v>
      </c>
      <c r="F7" s="21"/>
      <c r="G7" s="21" t="s">
        <v>23</v>
      </c>
      <c r="H7" s="21" t="s">
        <v>22</v>
      </c>
      <c r="I7" s="21" t="s">
        <v>0</v>
      </c>
      <c r="J7" s="21" t="s">
        <v>27</v>
      </c>
    </row>
    <row r="8" spans="1:10" s="14" customFormat="1" ht="28.5" customHeight="1">
      <c r="A8" s="37" t="s">
        <v>71</v>
      </c>
      <c r="B8" s="38">
        <v>660</v>
      </c>
      <c r="C8" s="38">
        <v>800</v>
      </c>
      <c r="D8" s="38">
        <v>134589</v>
      </c>
      <c r="E8" s="39">
        <f aca="true" t="shared" si="0" ref="E8:E14">SUM(B8:D8)</f>
        <v>136049</v>
      </c>
      <c r="F8" s="39"/>
      <c r="G8" s="38">
        <v>563</v>
      </c>
      <c r="H8" s="38">
        <v>314</v>
      </c>
      <c r="I8" s="56" t="s">
        <v>54</v>
      </c>
      <c r="J8" s="39">
        <f aca="true" t="shared" si="1" ref="J8:J14">SUM(G8:I8)</f>
        <v>877</v>
      </c>
    </row>
    <row r="9" spans="1:10" s="14" customFormat="1" ht="28.5" customHeight="1">
      <c r="A9" s="37" t="s">
        <v>72</v>
      </c>
      <c r="B9" s="38">
        <v>54363</v>
      </c>
      <c r="C9" s="38">
        <v>125056</v>
      </c>
      <c r="D9" s="38">
        <v>1246386</v>
      </c>
      <c r="E9" s="39">
        <f t="shared" si="0"/>
        <v>1425805</v>
      </c>
      <c r="F9" s="39"/>
      <c r="G9" s="38">
        <v>15893</v>
      </c>
      <c r="H9" s="38">
        <v>25153</v>
      </c>
      <c r="I9" s="38">
        <v>770466</v>
      </c>
      <c r="J9" s="39">
        <f t="shared" si="1"/>
        <v>811512</v>
      </c>
    </row>
    <row r="10" spans="1:10" s="14" customFormat="1" ht="28.5" customHeight="1">
      <c r="A10" s="37" t="s">
        <v>73</v>
      </c>
      <c r="B10" s="39">
        <v>731130</v>
      </c>
      <c r="C10" s="39">
        <v>47934</v>
      </c>
      <c r="D10" s="39">
        <v>601677</v>
      </c>
      <c r="E10" s="39">
        <f t="shared" si="0"/>
        <v>1380741</v>
      </c>
      <c r="F10" s="39"/>
      <c r="G10" s="39">
        <v>18464</v>
      </c>
      <c r="H10" s="39">
        <v>3732</v>
      </c>
      <c r="I10" s="39">
        <v>60560</v>
      </c>
      <c r="J10" s="39">
        <f t="shared" si="1"/>
        <v>82756</v>
      </c>
    </row>
    <row r="11" spans="1:10" s="14" customFormat="1" ht="28.5" customHeight="1">
      <c r="A11" s="37" t="s">
        <v>74</v>
      </c>
      <c r="B11" s="39">
        <v>781</v>
      </c>
      <c r="C11" s="39">
        <v>322</v>
      </c>
      <c r="D11" s="39">
        <v>1651</v>
      </c>
      <c r="E11" s="39">
        <f t="shared" si="0"/>
        <v>2754</v>
      </c>
      <c r="F11" s="39"/>
      <c r="G11" s="56" t="s">
        <v>54</v>
      </c>
      <c r="H11" s="39">
        <v>1112</v>
      </c>
      <c r="I11" s="56" t="s">
        <v>54</v>
      </c>
      <c r="J11" s="39">
        <f t="shared" si="1"/>
        <v>1112</v>
      </c>
    </row>
    <row r="12" spans="1:10" s="14" customFormat="1" ht="28.5" customHeight="1">
      <c r="A12" s="37" t="s">
        <v>75</v>
      </c>
      <c r="B12" s="39">
        <v>3524</v>
      </c>
      <c r="C12" s="39">
        <v>7687</v>
      </c>
      <c r="D12" s="39">
        <v>132821</v>
      </c>
      <c r="E12" s="39">
        <f t="shared" si="0"/>
        <v>144032</v>
      </c>
      <c r="F12" s="39"/>
      <c r="G12" s="56" t="s">
        <v>54</v>
      </c>
      <c r="H12" s="56" t="s">
        <v>54</v>
      </c>
      <c r="I12" s="39">
        <v>29588</v>
      </c>
      <c r="J12" s="39">
        <f t="shared" si="1"/>
        <v>29588</v>
      </c>
    </row>
    <row r="13" spans="1:10" s="14" customFormat="1" ht="28.5" customHeight="1">
      <c r="A13" s="37" t="s">
        <v>76</v>
      </c>
      <c r="B13" s="39">
        <v>51957</v>
      </c>
      <c r="C13" s="39">
        <v>140073</v>
      </c>
      <c r="D13" s="39">
        <v>372073</v>
      </c>
      <c r="E13" s="39">
        <f t="shared" si="0"/>
        <v>564103</v>
      </c>
      <c r="F13" s="39"/>
      <c r="G13" s="39">
        <v>6790</v>
      </c>
      <c r="H13" s="39">
        <v>29492</v>
      </c>
      <c r="I13" s="39">
        <v>86532</v>
      </c>
      <c r="J13" s="39">
        <f t="shared" si="1"/>
        <v>122814</v>
      </c>
    </row>
    <row r="14" spans="1:10" s="14" customFormat="1" ht="28.5" customHeight="1">
      <c r="A14" s="37" t="s">
        <v>77</v>
      </c>
      <c r="B14" s="39">
        <v>4005</v>
      </c>
      <c r="C14" s="39">
        <v>146185</v>
      </c>
      <c r="D14" s="39">
        <v>11404</v>
      </c>
      <c r="E14" s="39">
        <f t="shared" si="0"/>
        <v>161594</v>
      </c>
      <c r="F14" s="39"/>
      <c r="G14" s="39">
        <v>13519</v>
      </c>
      <c r="H14" s="39">
        <v>34</v>
      </c>
      <c r="I14" s="39">
        <v>1825</v>
      </c>
      <c r="J14" s="39">
        <f t="shared" si="1"/>
        <v>15378</v>
      </c>
    </row>
    <row r="15" spans="1:10" s="14" customFormat="1" ht="28.5" customHeight="1">
      <c r="A15" s="40" t="s">
        <v>20</v>
      </c>
      <c r="B15" s="41">
        <f aca="true" t="shared" si="2" ref="B15:J15">SUM(B8:B14)</f>
        <v>846420</v>
      </c>
      <c r="C15" s="41">
        <f t="shared" si="2"/>
        <v>468057</v>
      </c>
      <c r="D15" s="41">
        <f t="shared" si="2"/>
        <v>2500601</v>
      </c>
      <c r="E15" s="41">
        <f t="shared" si="2"/>
        <v>3815078</v>
      </c>
      <c r="F15" s="41"/>
      <c r="G15" s="41">
        <f t="shared" si="2"/>
        <v>55229</v>
      </c>
      <c r="H15" s="41">
        <f t="shared" si="2"/>
        <v>59837</v>
      </c>
      <c r="I15" s="41">
        <f t="shared" si="2"/>
        <v>948971</v>
      </c>
      <c r="J15" s="41">
        <f t="shared" si="2"/>
        <v>1064037</v>
      </c>
    </row>
    <row r="17" spans="1:6" ht="9">
      <c r="A17" s="53" t="s">
        <v>49</v>
      </c>
      <c r="B17" s="2"/>
      <c r="C17" s="2"/>
      <c r="D17" s="2"/>
      <c r="E17" s="2"/>
      <c r="F17" s="2"/>
    </row>
    <row r="18" spans="1:6" ht="9">
      <c r="A18" s="13" t="s">
        <v>79</v>
      </c>
      <c r="B18" s="2"/>
      <c r="C18" s="2"/>
      <c r="D18" s="2"/>
      <c r="E18" s="2"/>
      <c r="F18" s="2"/>
    </row>
    <row r="19" spans="1:10" ht="29.25" customHeight="1">
      <c r="A19" s="67" t="s">
        <v>58</v>
      </c>
      <c r="B19" s="67"/>
      <c r="C19" s="67"/>
      <c r="D19" s="67"/>
      <c r="E19" s="67"/>
      <c r="F19" s="67"/>
      <c r="G19" s="67"/>
      <c r="H19" s="67"/>
      <c r="I19" s="67"/>
      <c r="J19" s="67"/>
    </row>
  </sheetData>
  <mergeCells count="7">
    <mergeCell ref="B5:J5"/>
    <mergeCell ref="A3:J3"/>
    <mergeCell ref="A19:J19"/>
    <mergeCell ref="A1:J1"/>
    <mergeCell ref="A5:A7"/>
    <mergeCell ref="B6:E6"/>
    <mergeCell ref="G6:J6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&amp;C398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3">
      <selection activeCell="A18" sqref="A18:IV18"/>
    </sheetView>
  </sheetViews>
  <sheetFormatPr defaultColWidth="9.140625" defaultRowHeight="12.75"/>
  <cols>
    <col min="1" max="1" width="25.140625" style="13" customWidth="1"/>
    <col min="2" max="5" width="8.28125" style="13" customWidth="1"/>
    <col min="6" max="6" width="0.85546875" style="13" customWidth="1"/>
    <col min="7" max="10" width="8.421875" style="13" customWidth="1"/>
    <col min="11" max="16384" width="9.140625" style="13" customWidth="1"/>
  </cols>
  <sheetData>
    <row r="1" spans="1:10" ht="12" customHeight="1">
      <c r="A1" s="73" t="s">
        <v>30</v>
      </c>
      <c r="B1" s="73"/>
      <c r="C1" s="73"/>
      <c r="D1" s="73"/>
      <c r="E1" s="73"/>
      <c r="F1" s="73"/>
      <c r="G1" s="73"/>
      <c r="H1" s="73"/>
      <c r="I1" s="73"/>
      <c r="J1" s="73"/>
    </row>
    <row r="2" ht="18" customHeight="1"/>
    <row r="3" spans="1:10" ht="23.25" customHeight="1">
      <c r="A3" s="72" t="s">
        <v>46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7.5" customHeight="1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1" ht="18" customHeight="1">
      <c r="A5" s="74" t="s">
        <v>32</v>
      </c>
      <c r="B5" s="64" t="s">
        <v>42</v>
      </c>
      <c r="C5" s="64"/>
      <c r="D5" s="64"/>
      <c r="E5" s="64"/>
      <c r="F5" s="64"/>
      <c r="G5" s="64"/>
      <c r="H5" s="64"/>
      <c r="I5" s="64"/>
      <c r="J5" s="64"/>
      <c r="K5" s="2"/>
    </row>
    <row r="6" spans="1:11" ht="18" customHeight="1">
      <c r="A6" s="74"/>
      <c r="B6" s="62" t="s">
        <v>28</v>
      </c>
      <c r="C6" s="62"/>
      <c r="D6" s="62"/>
      <c r="E6" s="62"/>
      <c r="F6" s="35"/>
      <c r="G6" s="62" t="s">
        <v>40</v>
      </c>
      <c r="H6" s="62"/>
      <c r="I6" s="62"/>
      <c r="J6" s="62"/>
      <c r="K6" s="2"/>
    </row>
    <row r="7" spans="1:11" ht="18" customHeight="1">
      <c r="A7" s="66"/>
      <c r="B7" s="21" t="s">
        <v>23</v>
      </c>
      <c r="C7" s="21" t="s">
        <v>22</v>
      </c>
      <c r="D7" s="21" t="s">
        <v>0</v>
      </c>
      <c r="E7" s="21" t="s">
        <v>27</v>
      </c>
      <c r="F7" s="21"/>
      <c r="G7" s="36" t="s">
        <v>23</v>
      </c>
      <c r="H7" s="36" t="s">
        <v>22</v>
      </c>
      <c r="I7" s="36" t="s">
        <v>0</v>
      </c>
      <c r="J7" s="36" t="s">
        <v>27</v>
      </c>
      <c r="K7" s="2"/>
    </row>
    <row r="8" spans="1:11" s="14" customFormat="1" ht="36" customHeight="1">
      <c r="A8" s="37" t="s">
        <v>71</v>
      </c>
      <c r="B8" s="38">
        <v>3700</v>
      </c>
      <c r="C8" s="38">
        <v>835</v>
      </c>
      <c r="D8" s="38">
        <v>166943</v>
      </c>
      <c r="E8" s="39">
        <f aca="true" t="shared" si="0" ref="E8:E14">SUM(B8:D8)</f>
        <v>171478</v>
      </c>
      <c r="F8" s="39"/>
      <c r="G8" s="38">
        <v>4923</v>
      </c>
      <c r="H8" s="38">
        <v>1949</v>
      </c>
      <c r="I8" s="38">
        <v>301532</v>
      </c>
      <c r="J8" s="39">
        <f aca="true" t="shared" si="1" ref="J8:J14">SUM(G8:I8)</f>
        <v>308404</v>
      </c>
      <c r="K8" s="30"/>
    </row>
    <row r="9" spans="1:11" s="14" customFormat="1" ht="36" customHeight="1">
      <c r="A9" s="37" t="s">
        <v>72</v>
      </c>
      <c r="B9" s="38">
        <v>55788</v>
      </c>
      <c r="C9" s="38">
        <v>547803</v>
      </c>
      <c r="D9" s="38">
        <v>730387</v>
      </c>
      <c r="E9" s="39">
        <f t="shared" si="0"/>
        <v>1333978</v>
      </c>
      <c r="F9" s="39"/>
      <c r="G9" s="38">
        <v>126044</v>
      </c>
      <c r="H9" s="38">
        <v>698011</v>
      </c>
      <c r="I9" s="38">
        <v>2747239</v>
      </c>
      <c r="J9" s="39">
        <f t="shared" si="1"/>
        <v>3571294</v>
      </c>
      <c r="K9" s="30"/>
    </row>
    <row r="10" spans="1:11" s="14" customFormat="1" ht="36" customHeight="1">
      <c r="A10" s="37" t="s">
        <v>73</v>
      </c>
      <c r="B10" s="39">
        <v>27823</v>
      </c>
      <c r="C10" s="39">
        <v>28735</v>
      </c>
      <c r="D10" s="39">
        <v>588297</v>
      </c>
      <c r="E10" s="39">
        <f t="shared" si="0"/>
        <v>644855</v>
      </c>
      <c r="F10" s="39"/>
      <c r="G10" s="39">
        <v>777417</v>
      </c>
      <c r="H10" s="39">
        <v>80402</v>
      </c>
      <c r="I10" s="39">
        <v>1250534</v>
      </c>
      <c r="J10" s="39">
        <f t="shared" si="1"/>
        <v>2108353</v>
      </c>
      <c r="K10" s="30"/>
    </row>
    <row r="11" spans="1:11" s="14" customFormat="1" ht="36" customHeight="1">
      <c r="A11" s="37" t="s">
        <v>74</v>
      </c>
      <c r="B11" s="39">
        <v>3288</v>
      </c>
      <c r="C11" s="39">
        <v>7345</v>
      </c>
      <c r="D11" s="39">
        <v>2109</v>
      </c>
      <c r="E11" s="39">
        <f t="shared" si="0"/>
        <v>12742</v>
      </c>
      <c r="F11" s="39"/>
      <c r="G11" s="39">
        <v>4069</v>
      </c>
      <c r="H11" s="39">
        <v>8779</v>
      </c>
      <c r="I11" s="39">
        <v>3760</v>
      </c>
      <c r="J11" s="39">
        <f t="shared" si="1"/>
        <v>16608</v>
      </c>
      <c r="K11" s="30"/>
    </row>
    <row r="12" spans="1:11" s="14" customFormat="1" ht="36" customHeight="1">
      <c r="A12" s="37" t="s">
        <v>75</v>
      </c>
      <c r="B12" s="39">
        <v>774</v>
      </c>
      <c r="C12" s="39">
        <v>81834</v>
      </c>
      <c r="D12" s="39">
        <v>388748</v>
      </c>
      <c r="E12" s="39">
        <f t="shared" si="0"/>
        <v>471356</v>
      </c>
      <c r="F12" s="39"/>
      <c r="G12" s="39">
        <v>4298</v>
      </c>
      <c r="H12" s="39">
        <v>89521</v>
      </c>
      <c r="I12" s="39">
        <v>551157</v>
      </c>
      <c r="J12" s="39">
        <f t="shared" si="1"/>
        <v>644976</v>
      </c>
      <c r="K12" s="30"/>
    </row>
    <row r="13" spans="1:11" s="14" customFormat="1" ht="36" customHeight="1">
      <c r="A13" s="37" t="s">
        <v>76</v>
      </c>
      <c r="B13" s="39">
        <v>41699</v>
      </c>
      <c r="C13" s="39">
        <v>1041507</v>
      </c>
      <c r="D13" s="39">
        <v>3180685</v>
      </c>
      <c r="E13" s="39">
        <f t="shared" si="0"/>
        <v>4263891</v>
      </c>
      <c r="F13" s="39"/>
      <c r="G13" s="39">
        <v>100446</v>
      </c>
      <c r="H13" s="39">
        <v>1211073</v>
      </c>
      <c r="I13" s="39">
        <v>3639290</v>
      </c>
      <c r="J13" s="39">
        <f t="shared" si="1"/>
        <v>4950809</v>
      </c>
      <c r="K13" s="30"/>
    </row>
    <row r="14" spans="1:11" s="14" customFormat="1" ht="36" customHeight="1">
      <c r="A14" s="37" t="s">
        <v>77</v>
      </c>
      <c r="B14" s="39">
        <v>8360</v>
      </c>
      <c r="C14" s="39">
        <v>166340</v>
      </c>
      <c r="D14" s="39">
        <v>20012</v>
      </c>
      <c r="E14" s="39">
        <f t="shared" si="0"/>
        <v>194712</v>
      </c>
      <c r="F14" s="39"/>
      <c r="G14" s="39">
        <v>25884</v>
      </c>
      <c r="H14" s="39">
        <v>312559</v>
      </c>
      <c r="I14" s="39">
        <v>33241</v>
      </c>
      <c r="J14" s="39">
        <f t="shared" si="1"/>
        <v>371684</v>
      </c>
      <c r="K14" s="30"/>
    </row>
    <row r="15" spans="1:11" s="14" customFormat="1" ht="36" customHeight="1">
      <c r="A15" s="40" t="s">
        <v>20</v>
      </c>
      <c r="B15" s="41">
        <f aca="true" t="shared" si="2" ref="B15:J15">SUM(B8:B14)</f>
        <v>141432</v>
      </c>
      <c r="C15" s="41">
        <f t="shared" si="2"/>
        <v>1874399</v>
      </c>
      <c r="D15" s="41">
        <f t="shared" si="2"/>
        <v>5077181</v>
      </c>
      <c r="E15" s="41">
        <f t="shared" si="2"/>
        <v>7093012</v>
      </c>
      <c r="F15" s="41"/>
      <c r="G15" s="41">
        <f t="shared" si="2"/>
        <v>1043081</v>
      </c>
      <c r="H15" s="41">
        <f t="shared" si="2"/>
        <v>2402294</v>
      </c>
      <c r="I15" s="41">
        <f t="shared" si="2"/>
        <v>8526753</v>
      </c>
      <c r="J15" s="41">
        <f t="shared" si="2"/>
        <v>11972128</v>
      </c>
      <c r="K15" s="30"/>
    </row>
    <row r="17" ht="9">
      <c r="A17" s="53" t="s">
        <v>49</v>
      </c>
    </row>
    <row r="18" ht="9">
      <c r="A18" s="13" t="s">
        <v>79</v>
      </c>
    </row>
    <row r="19" spans="1:10" ht="29.25" customHeight="1">
      <c r="A19" s="67" t="s">
        <v>59</v>
      </c>
      <c r="B19" s="75"/>
      <c r="C19" s="75"/>
      <c r="D19" s="75"/>
      <c r="E19" s="75"/>
      <c r="F19" s="75"/>
      <c r="G19" s="75"/>
      <c r="H19" s="75"/>
      <c r="I19" s="75"/>
      <c r="J19" s="75"/>
    </row>
  </sheetData>
  <mergeCells count="7">
    <mergeCell ref="A19:J19"/>
    <mergeCell ref="B5:J5"/>
    <mergeCell ref="A1:J1"/>
    <mergeCell ref="A3:J3"/>
    <mergeCell ref="A5:A7"/>
    <mergeCell ref="B6:E6"/>
    <mergeCell ref="G6:J6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&amp;C399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3">
      <selection activeCell="A18" sqref="A18:IV18"/>
    </sheetView>
  </sheetViews>
  <sheetFormatPr defaultColWidth="9.140625" defaultRowHeight="12.75"/>
  <cols>
    <col min="1" max="1" width="25.00390625" style="2" customWidth="1"/>
    <col min="2" max="2" width="7.00390625" style="2" customWidth="1"/>
    <col min="3" max="3" width="6.7109375" style="2" customWidth="1"/>
    <col min="4" max="4" width="6.8515625" style="2" customWidth="1"/>
    <col min="5" max="5" width="6.7109375" style="2" customWidth="1"/>
    <col min="6" max="6" width="6.8515625" style="2" customWidth="1"/>
    <col min="7" max="7" width="0.85546875" style="2" customWidth="1"/>
    <col min="8" max="11" width="6.57421875" style="2" customWidth="1"/>
    <col min="12" max="12" width="6.8515625" style="2" customWidth="1"/>
    <col min="13" max="16384" width="9.140625" style="2" customWidth="1"/>
  </cols>
  <sheetData>
    <row r="1" spans="1:12" ht="12" customHeight="1">
      <c r="A1" s="76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ht="18" customHeight="1"/>
    <row r="3" spans="1:12" ht="24" customHeight="1">
      <c r="A3" s="72" t="s">
        <v>60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7.5" customHeight="1">
      <c r="A4" s="42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8" customHeight="1">
      <c r="A5" s="78" t="s">
        <v>32</v>
      </c>
      <c r="B5" s="71" t="s">
        <v>33</v>
      </c>
      <c r="C5" s="71"/>
      <c r="D5" s="71"/>
      <c r="E5" s="71"/>
      <c r="F5" s="71"/>
      <c r="G5" s="35"/>
      <c r="H5" s="71" t="s">
        <v>21</v>
      </c>
      <c r="I5" s="71"/>
      <c r="J5" s="71"/>
      <c r="K5" s="71"/>
      <c r="L5" s="71"/>
    </row>
    <row r="6" spans="1:12" ht="36" customHeight="1">
      <c r="A6" s="79"/>
      <c r="B6" s="43" t="s">
        <v>34</v>
      </c>
      <c r="C6" s="43" t="s">
        <v>35</v>
      </c>
      <c r="D6" s="43" t="s">
        <v>36</v>
      </c>
      <c r="E6" s="43" t="s">
        <v>37</v>
      </c>
      <c r="F6" s="43" t="s">
        <v>38</v>
      </c>
      <c r="G6" s="44"/>
      <c r="H6" s="43" t="s">
        <v>34</v>
      </c>
      <c r="I6" s="43" t="s">
        <v>35</v>
      </c>
      <c r="J6" s="43" t="s">
        <v>36</v>
      </c>
      <c r="K6" s="43" t="s">
        <v>37</v>
      </c>
      <c r="L6" s="43" t="s">
        <v>38</v>
      </c>
    </row>
    <row r="7" spans="1:12" ht="36" customHeight="1">
      <c r="A7" s="37" t="s">
        <v>71</v>
      </c>
      <c r="B7" s="45">
        <v>16324</v>
      </c>
      <c r="C7" s="45">
        <v>16939</v>
      </c>
      <c r="D7" s="45">
        <v>3597</v>
      </c>
      <c r="E7" s="45">
        <v>99189</v>
      </c>
      <c r="F7" s="45">
        <v>136049</v>
      </c>
      <c r="G7" s="45"/>
      <c r="H7" s="45">
        <v>0</v>
      </c>
      <c r="I7" s="45">
        <v>340</v>
      </c>
      <c r="J7" s="45">
        <v>0</v>
      </c>
      <c r="K7" s="45">
        <v>537</v>
      </c>
      <c r="L7" s="45">
        <v>877</v>
      </c>
    </row>
    <row r="8" spans="1:12" ht="36" customHeight="1">
      <c r="A8" s="37" t="s">
        <v>72</v>
      </c>
      <c r="B8" s="47">
        <v>204073</v>
      </c>
      <c r="C8" s="47">
        <v>429865</v>
      </c>
      <c r="D8" s="47">
        <v>691153</v>
      </c>
      <c r="E8" s="47">
        <v>100714</v>
      </c>
      <c r="F8" s="47">
        <v>1425805</v>
      </c>
      <c r="G8" s="47"/>
      <c r="H8" s="47">
        <v>35858</v>
      </c>
      <c r="I8" s="47">
        <v>19904</v>
      </c>
      <c r="J8" s="47">
        <v>7420</v>
      </c>
      <c r="K8" s="47">
        <v>748330</v>
      </c>
      <c r="L8" s="47">
        <v>811512</v>
      </c>
    </row>
    <row r="9" spans="1:12" ht="36" customHeight="1">
      <c r="A9" s="37" t="s">
        <v>73</v>
      </c>
      <c r="B9" s="47">
        <v>933738</v>
      </c>
      <c r="C9" s="47">
        <v>337119</v>
      </c>
      <c r="D9" s="47">
        <v>27049</v>
      </c>
      <c r="E9" s="47">
        <v>82835</v>
      </c>
      <c r="F9" s="47">
        <v>1380741</v>
      </c>
      <c r="G9" s="47"/>
      <c r="H9" s="47">
        <v>32977</v>
      </c>
      <c r="I9" s="47">
        <v>6355</v>
      </c>
      <c r="J9" s="47">
        <v>25159</v>
      </c>
      <c r="K9" s="47">
        <v>18266</v>
      </c>
      <c r="L9" s="47">
        <v>82757</v>
      </c>
    </row>
    <row r="10" spans="1:12" ht="36" customHeight="1">
      <c r="A10" s="37" t="s">
        <v>74</v>
      </c>
      <c r="B10" s="47">
        <v>101</v>
      </c>
      <c r="C10" s="47">
        <v>867</v>
      </c>
      <c r="D10" s="47">
        <v>182</v>
      </c>
      <c r="E10" s="47">
        <v>1604</v>
      </c>
      <c r="F10" s="47">
        <v>2754</v>
      </c>
      <c r="G10" s="47"/>
      <c r="H10" s="47">
        <v>0</v>
      </c>
      <c r="I10" s="47">
        <v>0</v>
      </c>
      <c r="J10" s="47">
        <v>1112</v>
      </c>
      <c r="K10" s="47">
        <v>0</v>
      </c>
      <c r="L10" s="47">
        <v>1112</v>
      </c>
    </row>
    <row r="11" spans="1:12" ht="36" customHeight="1">
      <c r="A11" s="37" t="s">
        <v>75</v>
      </c>
      <c r="B11" s="47">
        <v>40148</v>
      </c>
      <c r="C11" s="47">
        <v>3397</v>
      </c>
      <c r="D11" s="47">
        <v>180</v>
      </c>
      <c r="E11" s="47">
        <v>100308</v>
      </c>
      <c r="F11" s="47">
        <v>144033</v>
      </c>
      <c r="G11" s="47"/>
      <c r="H11" s="47">
        <v>29588</v>
      </c>
      <c r="I11" s="47">
        <v>0</v>
      </c>
      <c r="J11" s="47">
        <v>0</v>
      </c>
      <c r="K11" s="47">
        <v>0</v>
      </c>
      <c r="L11" s="47">
        <v>29588</v>
      </c>
    </row>
    <row r="12" spans="1:12" ht="36" customHeight="1">
      <c r="A12" s="37" t="s">
        <v>76</v>
      </c>
      <c r="B12" s="47">
        <v>7652</v>
      </c>
      <c r="C12" s="47">
        <v>47160</v>
      </c>
      <c r="D12" s="47">
        <v>499178</v>
      </c>
      <c r="E12" s="47">
        <v>10114</v>
      </c>
      <c r="F12" s="47">
        <v>564103</v>
      </c>
      <c r="G12" s="47"/>
      <c r="H12" s="47">
        <v>430</v>
      </c>
      <c r="I12" s="47">
        <v>3807</v>
      </c>
      <c r="J12" s="47">
        <v>118341</v>
      </c>
      <c r="K12" s="47">
        <v>237</v>
      </c>
      <c r="L12" s="47">
        <v>122815</v>
      </c>
    </row>
    <row r="13" spans="1:12" ht="36" customHeight="1">
      <c r="A13" s="37" t="s">
        <v>77</v>
      </c>
      <c r="B13" s="47">
        <v>52226</v>
      </c>
      <c r="C13" s="47">
        <v>812</v>
      </c>
      <c r="D13" s="47">
        <v>54413</v>
      </c>
      <c r="E13" s="47">
        <v>54143</v>
      </c>
      <c r="F13" s="47">
        <v>161594</v>
      </c>
      <c r="G13" s="47"/>
      <c r="H13" s="47">
        <v>7250</v>
      </c>
      <c r="I13" s="47">
        <v>253</v>
      </c>
      <c r="J13" s="47">
        <v>3362</v>
      </c>
      <c r="K13" s="47">
        <v>4513</v>
      </c>
      <c r="L13" s="47">
        <v>15378</v>
      </c>
    </row>
    <row r="14" spans="1:12" ht="36" customHeight="1">
      <c r="A14" s="48" t="s">
        <v>20</v>
      </c>
      <c r="B14" s="58">
        <v>1254262</v>
      </c>
      <c r="C14" s="58">
        <v>836159</v>
      </c>
      <c r="D14" s="58">
        <v>1275752</v>
      </c>
      <c r="E14" s="58">
        <v>448907</v>
      </c>
      <c r="F14" s="58">
        <v>3815079</v>
      </c>
      <c r="G14" s="58"/>
      <c r="H14" s="58">
        <v>106103</v>
      </c>
      <c r="I14" s="58">
        <v>30659</v>
      </c>
      <c r="J14" s="58">
        <v>155394</v>
      </c>
      <c r="K14" s="58">
        <v>771883</v>
      </c>
      <c r="L14" s="58">
        <v>1064039</v>
      </c>
    </row>
    <row r="15" spans="1:12" ht="36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9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7" ht="9">
      <c r="A17" s="53" t="s">
        <v>49</v>
      </c>
      <c r="F17" s="13"/>
      <c r="G17" s="13"/>
    </row>
    <row r="18" spans="1:12" ht="9" customHeight="1">
      <c r="A18" s="80" t="s">
        <v>81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1:12" ht="26.25" customHeight="1">
      <c r="A19" s="67" t="s">
        <v>61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1:12" ht="21" customHeight="1">
      <c r="A20" s="77" t="s">
        <v>62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</row>
  </sheetData>
  <mergeCells count="8">
    <mergeCell ref="A3:L3"/>
    <mergeCell ref="A1:L1"/>
    <mergeCell ref="A19:L19"/>
    <mergeCell ref="A20:L20"/>
    <mergeCell ref="B5:F5"/>
    <mergeCell ref="H5:L5"/>
    <mergeCell ref="A5:A6"/>
    <mergeCell ref="A18:L18"/>
  </mergeCells>
  <printOptions horizontalCentered="1"/>
  <pageMargins left="0.5511811023622047" right="0.5511811023622047" top="0.984251968503937" bottom="0.984251968503937" header="0" footer="0.8661417322834646"/>
  <pageSetup horizontalDpi="600" verticalDpi="600" orientation="portrait" paperSize="9" r:id="rId1"/>
  <headerFooter alignWithMargins="0">
    <oddFooter>&amp;C400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0">
      <selection activeCell="A18" sqref="A18:IV18"/>
    </sheetView>
  </sheetViews>
  <sheetFormatPr defaultColWidth="9.140625" defaultRowHeight="12.75"/>
  <cols>
    <col min="1" max="1" width="24.00390625" style="2" customWidth="1"/>
    <col min="2" max="6" width="6.8515625" style="2" customWidth="1"/>
    <col min="7" max="7" width="0.85546875" style="2" customWidth="1"/>
    <col min="8" max="11" width="6.7109375" style="2" customWidth="1"/>
    <col min="12" max="12" width="7.00390625" style="2" customWidth="1"/>
    <col min="13" max="13" width="9.8515625" style="2" bestFit="1" customWidth="1"/>
    <col min="14" max="16384" width="9.140625" style="2" customWidth="1"/>
  </cols>
  <sheetData>
    <row r="1" spans="1:12" ht="12" customHeight="1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ht="18" customHeight="1"/>
    <row r="3" spans="1:12" ht="24" customHeight="1">
      <c r="A3" s="72" t="s">
        <v>52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7.5" customHeight="1">
      <c r="A4" s="42"/>
      <c r="B4" s="34"/>
      <c r="C4" s="34"/>
      <c r="D4" s="34"/>
      <c r="E4" s="34"/>
      <c r="F4" s="34"/>
      <c r="G4" s="34"/>
      <c r="H4" s="34"/>
      <c r="I4" s="34"/>
      <c r="J4" s="34"/>
      <c r="K4" s="34"/>
      <c r="L4" s="42"/>
    </row>
    <row r="5" spans="1:12" ht="18" customHeight="1">
      <c r="A5" s="78" t="s">
        <v>32</v>
      </c>
      <c r="B5" s="71" t="s">
        <v>39</v>
      </c>
      <c r="C5" s="71"/>
      <c r="D5" s="71"/>
      <c r="E5" s="71"/>
      <c r="F5" s="71"/>
      <c r="G5" s="35"/>
      <c r="H5" s="71" t="s">
        <v>40</v>
      </c>
      <c r="I5" s="71"/>
      <c r="J5" s="71"/>
      <c r="K5" s="71"/>
      <c r="L5" s="71"/>
    </row>
    <row r="6" spans="1:12" ht="36" customHeight="1">
      <c r="A6" s="79"/>
      <c r="B6" s="43" t="s">
        <v>34</v>
      </c>
      <c r="C6" s="43" t="s">
        <v>35</v>
      </c>
      <c r="D6" s="43" t="s">
        <v>36</v>
      </c>
      <c r="E6" s="43" t="s">
        <v>37</v>
      </c>
      <c r="F6" s="43" t="s">
        <v>38</v>
      </c>
      <c r="G6" s="44"/>
      <c r="H6" s="43" t="s">
        <v>34</v>
      </c>
      <c r="I6" s="43" t="s">
        <v>35</v>
      </c>
      <c r="J6" s="43" t="s">
        <v>36</v>
      </c>
      <c r="K6" s="43" t="s">
        <v>37</v>
      </c>
      <c r="L6" s="43" t="s">
        <v>38</v>
      </c>
    </row>
    <row r="7" spans="1:13" ht="36" customHeight="1">
      <c r="A7" s="37" t="s">
        <v>71</v>
      </c>
      <c r="B7" s="45">
        <v>18720</v>
      </c>
      <c r="C7" s="45">
        <v>44321</v>
      </c>
      <c r="D7" s="45">
        <v>28976</v>
      </c>
      <c r="E7" s="45">
        <v>79462</v>
      </c>
      <c r="F7" s="45">
        <v>171478</v>
      </c>
      <c r="G7" s="45"/>
      <c r="H7" s="45">
        <v>35044</v>
      </c>
      <c r="I7" s="45">
        <v>61600</v>
      </c>
      <c r="J7" s="45">
        <v>32573</v>
      </c>
      <c r="K7" s="45">
        <v>179188</v>
      </c>
      <c r="L7" s="46">
        <v>308404</v>
      </c>
      <c r="M7" s="23"/>
    </row>
    <row r="8" spans="1:13" ht="36" customHeight="1">
      <c r="A8" s="37" t="s">
        <v>72</v>
      </c>
      <c r="B8" s="47">
        <v>98988</v>
      </c>
      <c r="C8" s="47">
        <v>234383</v>
      </c>
      <c r="D8" s="47">
        <v>778447</v>
      </c>
      <c r="E8" s="47">
        <v>222159</v>
      </c>
      <c r="F8" s="47">
        <v>1333977</v>
      </c>
      <c r="G8" s="47"/>
      <c r="H8" s="45">
        <v>338919</v>
      </c>
      <c r="I8" s="45">
        <v>684152</v>
      </c>
      <c r="J8" s="45">
        <v>1477020</v>
      </c>
      <c r="K8" s="45">
        <v>1071203</v>
      </c>
      <c r="L8" s="46">
        <v>3571294</v>
      </c>
      <c r="M8" s="23"/>
    </row>
    <row r="9" spans="1:13" ht="36" customHeight="1">
      <c r="A9" s="37" t="s">
        <v>73</v>
      </c>
      <c r="B9" s="47">
        <v>108372</v>
      </c>
      <c r="C9" s="47">
        <v>74701</v>
      </c>
      <c r="D9" s="47">
        <v>114041</v>
      </c>
      <c r="E9" s="47">
        <v>347741</v>
      </c>
      <c r="F9" s="47">
        <v>644855</v>
      </c>
      <c r="G9" s="47"/>
      <c r="H9" s="45">
        <v>1075087</v>
      </c>
      <c r="I9" s="45">
        <v>418175</v>
      </c>
      <c r="J9" s="45">
        <v>166249</v>
      </c>
      <c r="K9" s="45">
        <v>448842</v>
      </c>
      <c r="L9" s="46">
        <v>2108353</v>
      </c>
      <c r="M9" s="23"/>
    </row>
    <row r="10" spans="1:13" ht="36" customHeight="1">
      <c r="A10" s="37" t="s">
        <v>74</v>
      </c>
      <c r="B10" s="47">
        <v>187</v>
      </c>
      <c r="C10" s="47">
        <v>148</v>
      </c>
      <c r="D10" s="47">
        <v>8134</v>
      </c>
      <c r="E10" s="47">
        <v>4275</v>
      </c>
      <c r="F10" s="47">
        <v>12742</v>
      </c>
      <c r="G10" s="47"/>
      <c r="H10" s="45">
        <v>288</v>
      </c>
      <c r="I10" s="45">
        <v>1015</v>
      </c>
      <c r="J10" s="45">
        <v>9428</v>
      </c>
      <c r="K10" s="45">
        <v>5879</v>
      </c>
      <c r="L10" s="46">
        <v>16608</v>
      </c>
      <c r="M10" s="23"/>
    </row>
    <row r="11" spans="1:13" ht="36" customHeight="1">
      <c r="A11" s="37" t="s">
        <v>75</v>
      </c>
      <c r="B11" s="47">
        <v>32813</v>
      </c>
      <c r="C11" s="47">
        <v>5609</v>
      </c>
      <c r="D11" s="47">
        <v>96155</v>
      </c>
      <c r="E11" s="47">
        <v>336779</v>
      </c>
      <c r="F11" s="47">
        <v>471355</v>
      </c>
      <c r="G11" s="47"/>
      <c r="H11" s="45">
        <v>102549</v>
      </c>
      <c r="I11" s="45">
        <v>9006</v>
      </c>
      <c r="J11" s="45">
        <v>96335</v>
      </c>
      <c r="K11" s="45">
        <v>437087</v>
      </c>
      <c r="L11" s="46">
        <v>644976</v>
      </c>
      <c r="M11" s="23"/>
    </row>
    <row r="12" spans="1:13" ht="36" customHeight="1">
      <c r="A12" s="37" t="s">
        <v>76</v>
      </c>
      <c r="B12" s="47">
        <v>2426</v>
      </c>
      <c r="C12" s="47">
        <v>41090</v>
      </c>
      <c r="D12" s="47">
        <v>4130786</v>
      </c>
      <c r="E12" s="47">
        <v>89589</v>
      </c>
      <c r="F12" s="47">
        <v>4263891</v>
      </c>
      <c r="G12" s="47"/>
      <c r="H12" s="45">
        <v>10508</v>
      </c>
      <c r="I12" s="45">
        <v>92057</v>
      </c>
      <c r="J12" s="45">
        <v>4748305</v>
      </c>
      <c r="K12" s="45">
        <v>99940</v>
      </c>
      <c r="L12" s="46">
        <v>4950809</v>
      </c>
      <c r="M12" s="23"/>
    </row>
    <row r="13" spans="1:13" ht="36" customHeight="1">
      <c r="A13" s="37" t="s">
        <v>77</v>
      </c>
      <c r="B13" s="47">
        <v>7375</v>
      </c>
      <c r="C13" s="47">
        <v>26887</v>
      </c>
      <c r="D13" s="47">
        <v>130391</v>
      </c>
      <c r="E13" s="47">
        <v>30059</v>
      </c>
      <c r="F13" s="47">
        <v>194712</v>
      </c>
      <c r="G13" s="47"/>
      <c r="H13" s="45">
        <v>66851</v>
      </c>
      <c r="I13" s="45">
        <v>27952</v>
      </c>
      <c r="J13" s="45">
        <v>188166</v>
      </c>
      <c r="K13" s="45">
        <v>88715</v>
      </c>
      <c r="L13" s="46">
        <v>371684</v>
      </c>
      <c r="M13" s="23"/>
    </row>
    <row r="14" spans="1:13" ht="36" customHeight="1">
      <c r="A14" s="48" t="s">
        <v>20</v>
      </c>
      <c r="B14" s="59">
        <v>268881</v>
      </c>
      <c r="C14" s="59">
        <v>427139</v>
      </c>
      <c r="D14" s="59">
        <v>5286930</v>
      </c>
      <c r="E14" s="59">
        <v>1110064</v>
      </c>
      <c r="F14" s="59">
        <v>7093010</v>
      </c>
      <c r="G14" s="59"/>
      <c r="H14" s="60">
        <v>1629246</v>
      </c>
      <c r="I14" s="60">
        <v>1293957</v>
      </c>
      <c r="J14" s="60">
        <v>6718076</v>
      </c>
      <c r="K14" s="60">
        <v>2330854</v>
      </c>
      <c r="L14" s="61">
        <v>11972128</v>
      </c>
      <c r="M14" s="23"/>
    </row>
    <row r="15" spans="1:13" ht="36" customHeight="1">
      <c r="A15" s="49"/>
      <c r="B15" s="50"/>
      <c r="C15" s="50"/>
      <c r="D15" s="50"/>
      <c r="E15" s="50"/>
      <c r="F15" s="50"/>
      <c r="G15" s="50"/>
      <c r="H15" s="51"/>
      <c r="I15" s="51"/>
      <c r="J15" s="51"/>
      <c r="K15" s="51"/>
      <c r="L15" s="52"/>
      <c r="M15" s="23"/>
    </row>
    <row r="16" spans="1:12" ht="9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ht="9">
      <c r="A17" s="53" t="s">
        <v>49</v>
      </c>
    </row>
    <row r="18" spans="1:12" ht="9.75" customHeight="1">
      <c r="A18" s="80" t="s">
        <v>81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1:12" ht="24.75" customHeight="1">
      <c r="A19" s="67" t="s">
        <v>61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1:12" ht="18.75" customHeight="1">
      <c r="A20" s="77" t="s">
        <v>62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</row>
  </sheetData>
  <mergeCells count="8">
    <mergeCell ref="A18:L18"/>
    <mergeCell ref="A19:L19"/>
    <mergeCell ref="A20:L20"/>
    <mergeCell ref="A1:L1"/>
    <mergeCell ref="A3:L3"/>
    <mergeCell ref="A5:A6"/>
    <mergeCell ref="B5:F5"/>
    <mergeCell ref="H5:L5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&amp;C401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29">
      <selection activeCell="A35" sqref="A35:IV35"/>
    </sheetView>
  </sheetViews>
  <sheetFormatPr defaultColWidth="9.140625" defaultRowHeight="12.75"/>
  <cols>
    <col min="1" max="1" width="53.140625" style="24" customWidth="1"/>
    <col min="2" max="3" width="8.57421875" style="24" customWidth="1"/>
    <col min="4" max="4" width="7.57421875" style="24" customWidth="1"/>
    <col min="5" max="5" width="6.140625" style="24" customWidth="1"/>
    <col min="6" max="6" width="8.57421875" style="24" customWidth="1"/>
    <col min="7" max="14" width="13.8515625" style="24" customWidth="1"/>
    <col min="15" max="15" width="13.57421875" style="24" customWidth="1"/>
    <col min="16" max="16" width="10.140625" style="24" customWidth="1"/>
    <col min="17" max="17" width="10.00390625" style="24" customWidth="1"/>
    <col min="18" max="20" width="9.140625" style="24" customWidth="1"/>
    <col min="21" max="21" width="10.28125" style="24" bestFit="1" customWidth="1"/>
    <col min="22" max="16384" width="9.140625" style="24" customWidth="1"/>
  </cols>
  <sheetData>
    <row r="1" spans="1:6" ht="12" customHeight="1">
      <c r="A1" s="82" t="s">
        <v>30</v>
      </c>
      <c r="B1" s="82"/>
      <c r="C1" s="82"/>
      <c r="D1" s="82"/>
      <c r="E1" s="82"/>
      <c r="F1" s="82"/>
    </row>
    <row r="2" ht="17.25" customHeight="1"/>
    <row r="3" spans="1:6" ht="24" customHeight="1">
      <c r="A3" s="83" t="s">
        <v>63</v>
      </c>
      <c r="B3" s="83"/>
      <c r="C3" s="83"/>
      <c r="D3" s="83"/>
      <c r="E3" s="83"/>
      <c r="F3" s="83"/>
    </row>
    <row r="4" spans="1:6" ht="7.5" customHeight="1">
      <c r="A4" s="29"/>
      <c r="B4" s="29"/>
      <c r="C4" s="29"/>
      <c r="D4" s="29"/>
      <c r="E4" s="29"/>
      <c r="F4" s="29"/>
    </row>
    <row r="5" spans="1:6" ht="18" customHeight="1">
      <c r="A5" s="65" t="s">
        <v>70</v>
      </c>
      <c r="B5" s="84" t="s">
        <v>41</v>
      </c>
      <c r="C5" s="84"/>
      <c r="D5" s="84"/>
      <c r="E5" s="84"/>
      <c r="F5" s="87" t="s">
        <v>27</v>
      </c>
    </row>
    <row r="6" spans="1:6" ht="12.75" customHeight="1">
      <c r="A6" s="74"/>
      <c r="B6" s="85" t="s">
        <v>34</v>
      </c>
      <c r="C6" s="85" t="s">
        <v>35</v>
      </c>
      <c r="D6" s="85" t="s">
        <v>47</v>
      </c>
      <c r="E6" s="85" t="s">
        <v>37</v>
      </c>
      <c r="F6" s="88"/>
    </row>
    <row r="7" spans="1:6" ht="24" customHeight="1">
      <c r="A7" s="66"/>
      <c r="B7" s="86"/>
      <c r="C7" s="86"/>
      <c r="D7" s="86"/>
      <c r="E7" s="86"/>
      <c r="F7" s="89"/>
    </row>
    <row r="8" spans="1:6" ht="18" customHeight="1">
      <c r="A8" s="3" t="s">
        <v>71</v>
      </c>
      <c r="B8" s="25">
        <v>11.9</v>
      </c>
      <c r="C8" s="25">
        <v>12.6</v>
      </c>
      <c r="D8" s="25">
        <v>2.6</v>
      </c>
      <c r="E8" s="25">
        <v>72.8</v>
      </c>
      <c r="F8" s="25">
        <v>100</v>
      </c>
    </row>
    <row r="9" spans="1:6" ht="18" customHeight="1">
      <c r="A9" s="5" t="s">
        <v>1</v>
      </c>
      <c r="B9" s="26">
        <v>11.8</v>
      </c>
      <c r="C9" s="26">
        <v>12.3</v>
      </c>
      <c r="D9" s="26">
        <v>2.7</v>
      </c>
      <c r="E9" s="26">
        <v>73.2</v>
      </c>
      <c r="F9" s="26">
        <v>100</v>
      </c>
    </row>
    <row r="10" spans="1:6" ht="18" customHeight="1">
      <c r="A10" s="5" t="s">
        <v>2</v>
      </c>
      <c r="B10" s="26">
        <v>20.7</v>
      </c>
      <c r="C10" s="26">
        <v>29.1</v>
      </c>
      <c r="D10" s="26">
        <v>0.2</v>
      </c>
      <c r="E10" s="26">
        <v>50</v>
      </c>
      <c r="F10" s="26">
        <v>100</v>
      </c>
    </row>
    <row r="11" spans="1:6" ht="18" customHeight="1">
      <c r="A11" s="3" t="s">
        <v>72</v>
      </c>
      <c r="B11" s="25">
        <v>10.7</v>
      </c>
      <c r="C11" s="25">
        <v>20.1</v>
      </c>
      <c r="D11" s="25">
        <v>31.2</v>
      </c>
      <c r="E11" s="25">
        <v>37.9</v>
      </c>
      <c r="F11" s="25">
        <v>100</v>
      </c>
    </row>
    <row r="12" spans="1:6" ht="18" customHeight="1">
      <c r="A12" s="5" t="s">
        <v>3</v>
      </c>
      <c r="B12" s="26">
        <v>21.7</v>
      </c>
      <c r="C12" s="26">
        <v>52.5</v>
      </c>
      <c r="D12" s="26">
        <v>6</v>
      </c>
      <c r="E12" s="26">
        <v>19.8</v>
      </c>
      <c r="F12" s="26">
        <v>100</v>
      </c>
    </row>
    <row r="13" spans="1:6" ht="18" customHeight="1">
      <c r="A13" s="5" t="s">
        <v>4</v>
      </c>
      <c r="B13" s="26">
        <v>44.1</v>
      </c>
      <c r="C13" s="26">
        <v>53.9</v>
      </c>
      <c r="D13" s="26">
        <v>0.5</v>
      </c>
      <c r="E13" s="26">
        <v>1.5</v>
      </c>
      <c r="F13" s="26">
        <v>100</v>
      </c>
    </row>
    <row r="14" spans="1:6" ht="18" customHeight="1">
      <c r="A14" s="5" t="s">
        <v>5</v>
      </c>
      <c r="B14" s="26">
        <v>44.6</v>
      </c>
      <c r="C14" s="26">
        <v>47</v>
      </c>
      <c r="D14" s="26">
        <v>1.6</v>
      </c>
      <c r="E14" s="26">
        <v>6.8</v>
      </c>
      <c r="F14" s="26">
        <v>100</v>
      </c>
    </row>
    <row r="15" spans="1:6" ht="18" customHeight="1">
      <c r="A15" s="5" t="s">
        <v>6</v>
      </c>
      <c r="B15" s="26">
        <v>72</v>
      </c>
      <c r="C15" s="26">
        <v>13</v>
      </c>
      <c r="D15" s="26">
        <v>14.1</v>
      </c>
      <c r="E15" s="26">
        <v>0.9</v>
      </c>
      <c r="F15" s="26">
        <v>100</v>
      </c>
    </row>
    <row r="16" spans="1:6" ht="18" customHeight="1">
      <c r="A16" s="5" t="s">
        <v>7</v>
      </c>
      <c r="B16" s="26">
        <v>1.1</v>
      </c>
      <c r="C16" s="26">
        <v>30.4</v>
      </c>
      <c r="D16" s="26">
        <v>68.2</v>
      </c>
      <c r="E16" s="26">
        <v>0.3</v>
      </c>
      <c r="F16" s="26">
        <v>100</v>
      </c>
    </row>
    <row r="17" spans="1:6" ht="18" customHeight="1">
      <c r="A17" s="5" t="s">
        <v>8</v>
      </c>
      <c r="B17" s="26">
        <v>20.2</v>
      </c>
      <c r="C17" s="26">
        <v>5.2</v>
      </c>
      <c r="D17" s="26">
        <v>1.4</v>
      </c>
      <c r="E17" s="26">
        <v>73.2</v>
      </c>
      <c r="F17" s="26">
        <v>100</v>
      </c>
    </row>
    <row r="18" spans="1:6" ht="18" customHeight="1">
      <c r="A18" s="5" t="s">
        <v>9</v>
      </c>
      <c r="B18" s="26">
        <v>32.8</v>
      </c>
      <c r="C18" s="26">
        <v>48</v>
      </c>
      <c r="D18" s="26">
        <v>9.5</v>
      </c>
      <c r="E18" s="26">
        <v>9.6</v>
      </c>
      <c r="F18" s="26">
        <v>100</v>
      </c>
    </row>
    <row r="19" spans="1:6" ht="18" customHeight="1">
      <c r="A19" s="5" t="s">
        <v>10</v>
      </c>
      <c r="B19" s="26">
        <v>1.6</v>
      </c>
      <c r="C19" s="26">
        <v>0.8</v>
      </c>
      <c r="D19" s="26">
        <v>0.5</v>
      </c>
      <c r="E19" s="26">
        <v>97.1</v>
      </c>
      <c r="F19" s="26">
        <v>100</v>
      </c>
    </row>
    <row r="20" spans="1:6" ht="18" customHeight="1">
      <c r="A20" s="5" t="s">
        <v>11</v>
      </c>
      <c r="B20" s="26">
        <v>54.9</v>
      </c>
      <c r="C20" s="26">
        <v>13</v>
      </c>
      <c r="D20" s="26">
        <v>15.9</v>
      </c>
      <c r="E20" s="26">
        <v>16.1</v>
      </c>
      <c r="F20" s="26">
        <v>100</v>
      </c>
    </row>
    <row r="21" spans="1:6" ht="18" customHeight="1">
      <c r="A21" s="5" t="s">
        <v>12</v>
      </c>
      <c r="B21" s="26">
        <v>63</v>
      </c>
      <c r="C21" s="26">
        <v>12.8</v>
      </c>
      <c r="D21" s="26">
        <v>12.3</v>
      </c>
      <c r="E21" s="26">
        <v>12</v>
      </c>
      <c r="F21" s="26">
        <v>100</v>
      </c>
    </row>
    <row r="22" spans="1:6" ht="27" customHeight="1">
      <c r="A22" s="5" t="s">
        <v>13</v>
      </c>
      <c r="B22" s="26">
        <v>3</v>
      </c>
      <c r="C22" s="26">
        <v>4</v>
      </c>
      <c r="D22" s="26">
        <v>1</v>
      </c>
      <c r="E22" s="26">
        <v>92</v>
      </c>
      <c r="F22" s="26">
        <v>100</v>
      </c>
    </row>
    <row r="23" spans="1:6" ht="18" customHeight="1">
      <c r="A23" s="5" t="s">
        <v>14</v>
      </c>
      <c r="B23" s="26">
        <v>20.2</v>
      </c>
      <c r="C23" s="26">
        <v>22.2</v>
      </c>
      <c r="D23" s="26">
        <v>21.2</v>
      </c>
      <c r="E23" s="26">
        <v>36.4</v>
      </c>
      <c r="F23" s="26">
        <v>100</v>
      </c>
    </row>
    <row r="24" spans="1:6" ht="18" customHeight="1">
      <c r="A24" s="5" t="s">
        <v>15</v>
      </c>
      <c r="B24" s="26">
        <v>35.6</v>
      </c>
      <c r="C24" s="26">
        <v>15.3</v>
      </c>
      <c r="D24" s="26">
        <v>3.6</v>
      </c>
      <c r="E24" s="26">
        <v>45.5</v>
      </c>
      <c r="F24" s="26">
        <v>100</v>
      </c>
    </row>
    <row r="25" spans="1:6" ht="18" customHeight="1">
      <c r="A25" s="5" t="s">
        <v>16</v>
      </c>
      <c r="B25" s="26">
        <v>18.9</v>
      </c>
      <c r="C25" s="26">
        <v>2.1</v>
      </c>
      <c r="D25" s="26">
        <v>76.3</v>
      </c>
      <c r="E25" s="26">
        <v>2.6</v>
      </c>
      <c r="F25" s="26">
        <v>100</v>
      </c>
    </row>
    <row r="26" spans="1:6" ht="18" customHeight="1">
      <c r="A26" s="3" t="s">
        <v>73</v>
      </c>
      <c r="B26" s="25">
        <v>66.1</v>
      </c>
      <c r="C26" s="25">
        <v>23.5</v>
      </c>
      <c r="D26" s="25">
        <v>3.6</v>
      </c>
      <c r="E26" s="25">
        <v>6.9</v>
      </c>
      <c r="F26" s="25">
        <v>100</v>
      </c>
    </row>
    <row r="27" spans="1:6" ht="18" customHeight="1">
      <c r="A27" s="3" t="s">
        <v>74</v>
      </c>
      <c r="B27" s="25">
        <v>2.6</v>
      </c>
      <c r="C27" s="25">
        <v>22.4</v>
      </c>
      <c r="D27" s="25">
        <v>33.5</v>
      </c>
      <c r="E27" s="25">
        <v>41.5</v>
      </c>
      <c r="F27" s="25">
        <v>100</v>
      </c>
    </row>
    <row r="28" spans="1:6" ht="18" customHeight="1">
      <c r="A28" s="3" t="s">
        <v>75</v>
      </c>
      <c r="B28" s="25">
        <v>40.2</v>
      </c>
      <c r="C28" s="25">
        <v>2</v>
      </c>
      <c r="D28" s="25">
        <v>0.1</v>
      </c>
      <c r="E28" s="25">
        <v>57.8</v>
      </c>
      <c r="F28" s="25">
        <v>100</v>
      </c>
    </row>
    <row r="29" spans="1:6" ht="18" customHeight="1">
      <c r="A29" s="3" t="s">
        <v>76</v>
      </c>
      <c r="B29" s="25">
        <v>1.2</v>
      </c>
      <c r="C29" s="25">
        <v>7.4</v>
      </c>
      <c r="D29" s="25">
        <v>89.9</v>
      </c>
      <c r="E29" s="25">
        <v>1.5</v>
      </c>
      <c r="F29" s="25">
        <v>100</v>
      </c>
    </row>
    <row r="30" spans="1:6" ht="18" customHeight="1">
      <c r="A30" s="57" t="s">
        <v>78</v>
      </c>
      <c r="B30" s="25">
        <v>33.6</v>
      </c>
      <c r="C30" s="25">
        <v>0.6</v>
      </c>
      <c r="D30" s="25">
        <v>32.6</v>
      </c>
      <c r="E30" s="25">
        <v>33.1</v>
      </c>
      <c r="F30" s="25">
        <v>100</v>
      </c>
    </row>
    <row r="31" spans="1:6" ht="18" customHeight="1">
      <c r="A31" s="19" t="s">
        <v>20</v>
      </c>
      <c r="B31" s="32">
        <v>22.5</v>
      </c>
      <c r="C31" s="32">
        <v>18.5</v>
      </c>
      <c r="D31" s="32">
        <v>29.9</v>
      </c>
      <c r="E31" s="32">
        <v>29.1</v>
      </c>
      <c r="F31" s="32">
        <v>100</v>
      </c>
    </row>
    <row r="32" spans="1:6" ht="18" customHeight="1">
      <c r="A32" s="1"/>
      <c r="B32" s="31"/>
      <c r="C32" s="31"/>
      <c r="D32" s="31"/>
      <c r="E32" s="31"/>
      <c r="F32" s="31"/>
    </row>
    <row r="34" spans="1:17" ht="9">
      <c r="A34" s="53" t="s">
        <v>49</v>
      </c>
      <c r="B34" s="2"/>
      <c r="C34" s="2"/>
      <c r="D34" s="2"/>
      <c r="E34" s="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9">
      <c r="A35" s="14" t="s">
        <v>80</v>
      </c>
      <c r="B35" s="30"/>
      <c r="C35" s="30"/>
      <c r="D35" s="30"/>
      <c r="E35" s="30"/>
      <c r="F35" s="14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27" customHeight="1">
      <c r="A36" s="67" t="s">
        <v>64</v>
      </c>
      <c r="B36" s="67"/>
      <c r="C36" s="67"/>
      <c r="D36" s="67"/>
      <c r="E36" s="67"/>
      <c r="F36" s="6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6" ht="18.75" customHeight="1">
      <c r="A37" s="77" t="s">
        <v>65</v>
      </c>
      <c r="B37" s="77"/>
      <c r="C37" s="77"/>
      <c r="D37" s="77"/>
      <c r="E37" s="77"/>
      <c r="F37" s="77"/>
    </row>
  </sheetData>
  <mergeCells count="11">
    <mergeCell ref="A37:F37"/>
    <mergeCell ref="D6:D7"/>
    <mergeCell ref="E6:E7"/>
    <mergeCell ref="A5:A7"/>
    <mergeCell ref="B6:B7"/>
    <mergeCell ref="C6:C7"/>
    <mergeCell ref="F5:F7"/>
    <mergeCell ref="A1:F1"/>
    <mergeCell ref="A3:F3"/>
    <mergeCell ref="B5:E5"/>
    <mergeCell ref="A36:F36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2"/>
  <headerFooter alignWithMargins="0">
    <oddFooter>&amp;C402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35">
      <selection activeCell="A35" sqref="A35:IV35"/>
    </sheetView>
  </sheetViews>
  <sheetFormatPr defaultColWidth="9.140625" defaultRowHeight="12.75"/>
  <cols>
    <col min="1" max="1" width="53.421875" style="24" customWidth="1"/>
    <col min="2" max="3" width="8.00390625" style="24" customWidth="1"/>
    <col min="4" max="5" width="7.57421875" style="24" customWidth="1"/>
    <col min="6" max="6" width="8.00390625" style="24" customWidth="1"/>
    <col min="7" max="16384" width="9.140625" style="24" customWidth="1"/>
  </cols>
  <sheetData>
    <row r="1" spans="1:6" ht="12" customHeight="1">
      <c r="A1" s="82" t="s">
        <v>30</v>
      </c>
      <c r="B1" s="82"/>
      <c r="C1" s="82"/>
      <c r="D1" s="82"/>
      <c r="E1" s="82"/>
      <c r="F1" s="82"/>
    </row>
    <row r="2" ht="18" customHeight="1"/>
    <row r="3" spans="1:6" ht="24" customHeight="1">
      <c r="A3" s="92" t="s">
        <v>66</v>
      </c>
      <c r="B3" s="92"/>
      <c r="C3" s="92"/>
      <c r="D3" s="92"/>
      <c r="E3" s="92"/>
      <c r="F3" s="92"/>
    </row>
    <row r="4" spans="1:6" ht="7.5" customHeight="1">
      <c r="A4" s="33"/>
      <c r="B4" s="33"/>
      <c r="C4" s="33"/>
      <c r="D4" s="33"/>
      <c r="E4" s="33"/>
      <c r="F4" s="33"/>
    </row>
    <row r="5" spans="1:6" ht="18" customHeight="1">
      <c r="A5" s="65" t="s">
        <v>32</v>
      </c>
      <c r="B5" s="93" t="s">
        <v>41</v>
      </c>
      <c r="C5" s="93"/>
      <c r="D5" s="93"/>
      <c r="E5" s="93"/>
      <c r="F5" s="87" t="s">
        <v>27</v>
      </c>
    </row>
    <row r="6" spans="1:6" ht="12.75" customHeight="1">
      <c r="A6" s="74"/>
      <c r="B6" s="85" t="s">
        <v>34</v>
      </c>
      <c r="C6" s="85" t="s">
        <v>35</v>
      </c>
      <c r="D6" s="85" t="s">
        <v>48</v>
      </c>
      <c r="E6" s="85" t="s">
        <v>37</v>
      </c>
      <c r="F6" s="90"/>
    </row>
    <row r="7" spans="1:6" ht="24" customHeight="1">
      <c r="A7" s="66"/>
      <c r="B7" s="86"/>
      <c r="C7" s="86"/>
      <c r="D7" s="86"/>
      <c r="E7" s="86"/>
      <c r="F7" s="91"/>
    </row>
    <row r="8" spans="1:6" ht="18" customHeight="1">
      <c r="A8" s="3" t="s">
        <v>71</v>
      </c>
      <c r="B8" s="25">
        <v>10.9</v>
      </c>
      <c r="C8" s="25">
        <v>25.8</v>
      </c>
      <c r="D8" s="25">
        <v>16.9</v>
      </c>
      <c r="E8" s="25">
        <v>46.3</v>
      </c>
      <c r="F8" s="25">
        <v>100</v>
      </c>
    </row>
    <row r="9" spans="1:6" ht="18" customHeight="1">
      <c r="A9" s="5" t="s">
        <v>1</v>
      </c>
      <c r="B9" s="26">
        <v>10.9</v>
      </c>
      <c r="C9" s="26">
        <v>26</v>
      </c>
      <c r="D9" s="26">
        <v>17.1</v>
      </c>
      <c r="E9" s="26">
        <v>46</v>
      </c>
      <c r="F9" s="26">
        <v>100</v>
      </c>
    </row>
    <row r="10" spans="1:6" ht="18" customHeight="1">
      <c r="A10" s="5" t="s">
        <v>2</v>
      </c>
      <c r="B10" s="26">
        <v>9.7</v>
      </c>
      <c r="C10" s="26">
        <v>17.2</v>
      </c>
      <c r="D10" s="26">
        <v>10</v>
      </c>
      <c r="E10" s="26">
        <v>63.1</v>
      </c>
      <c r="F10" s="26">
        <v>100</v>
      </c>
    </row>
    <row r="11" spans="1:6" ht="18" customHeight="1">
      <c r="A11" s="3" t="s">
        <v>72</v>
      </c>
      <c r="B11" s="25">
        <v>7.4</v>
      </c>
      <c r="C11" s="25">
        <v>17.6</v>
      </c>
      <c r="D11" s="25">
        <v>58.4</v>
      </c>
      <c r="E11" s="25">
        <v>16.7</v>
      </c>
      <c r="F11" s="25">
        <v>100</v>
      </c>
    </row>
    <row r="12" spans="1:6" ht="18" customHeight="1">
      <c r="A12" s="5" t="s">
        <v>3</v>
      </c>
      <c r="B12" s="26">
        <v>0.8</v>
      </c>
      <c r="C12" s="26">
        <v>35.2</v>
      </c>
      <c r="D12" s="26">
        <v>53.4</v>
      </c>
      <c r="E12" s="26">
        <v>10.6</v>
      </c>
      <c r="F12" s="26">
        <v>100</v>
      </c>
    </row>
    <row r="13" spans="1:6" ht="18" customHeight="1">
      <c r="A13" s="5" t="s">
        <v>4</v>
      </c>
      <c r="B13" s="26">
        <v>5.3</v>
      </c>
      <c r="C13" s="26">
        <v>51.8</v>
      </c>
      <c r="D13" s="26">
        <v>38.5</v>
      </c>
      <c r="E13" s="26">
        <v>4.4</v>
      </c>
      <c r="F13" s="26">
        <v>100</v>
      </c>
    </row>
    <row r="14" spans="1:6" ht="18" customHeight="1">
      <c r="A14" s="5" t="s">
        <v>5</v>
      </c>
      <c r="B14" s="26">
        <v>1.6</v>
      </c>
      <c r="C14" s="26">
        <v>59.9</v>
      </c>
      <c r="D14" s="26">
        <v>36.8</v>
      </c>
      <c r="E14" s="26">
        <v>1.6</v>
      </c>
      <c r="F14" s="26">
        <v>100</v>
      </c>
    </row>
    <row r="15" spans="1:6" ht="18" customHeight="1">
      <c r="A15" s="5" t="s">
        <v>6</v>
      </c>
      <c r="B15" s="26">
        <v>9</v>
      </c>
      <c r="C15" s="26">
        <v>0.9</v>
      </c>
      <c r="D15" s="26">
        <v>50.3</v>
      </c>
      <c r="E15" s="26">
        <v>39.8</v>
      </c>
      <c r="F15" s="26">
        <v>100</v>
      </c>
    </row>
    <row r="16" spans="1:6" ht="18" customHeight="1">
      <c r="A16" s="5" t="s">
        <v>7</v>
      </c>
      <c r="B16" s="26">
        <v>1.8</v>
      </c>
      <c r="C16" s="26">
        <v>27.4</v>
      </c>
      <c r="D16" s="26">
        <v>45.6</v>
      </c>
      <c r="E16" s="26">
        <v>25.2</v>
      </c>
      <c r="F16" s="26">
        <v>100</v>
      </c>
    </row>
    <row r="17" spans="1:6" ht="18" customHeight="1">
      <c r="A17" s="5" t="s">
        <v>8</v>
      </c>
      <c r="B17" s="26">
        <v>22.4</v>
      </c>
      <c r="C17" s="26">
        <v>14.6</v>
      </c>
      <c r="D17" s="26">
        <v>24.4</v>
      </c>
      <c r="E17" s="26">
        <v>38.6</v>
      </c>
      <c r="F17" s="26">
        <v>100</v>
      </c>
    </row>
    <row r="18" spans="1:6" ht="18" customHeight="1">
      <c r="A18" s="5" t="s">
        <v>9</v>
      </c>
      <c r="B18" s="26">
        <v>2</v>
      </c>
      <c r="C18" s="26">
        <v>37</v>
      </c>
      <c r="D18" s="26">
        <v>32</v>
      </c>
      <c r="E18" s="26">
        <v>28.9</v>
      </c>
      <c r="F18" s="26">
        <v>100</v>
      </c>
    </row>
    <row r="19" spans="1:6" ht="18" customHeight="1">
      <c r="A19" s="5" t="s">
        <v>10</v>
      </c>
      <c r="B19" s="26">
        <v>50.2</v>
      </c>
      <c r="C19" s="26">
        <v>3.5</v>
      </c>
      <c r="D19" s="26">
        <v>34.9</v>
      </c>
      <c r="E19" s="26">
        <v>11.4</v>
      </c>
      <c r="F19" s="26">
        <v>100</v>
      </c>
    </row>
    <row r="20" spans="1:6" ht="18" customHeight="1">
      <c r="A20" s="5" t="s">
        <v>11</v>
      </c>
      <c r="B20" s="26">
        <v>41.1</v>
      </c>
      <c r="C20" s="26">
        <v>3.7</v>
      </c>
      <c r="D20" s="26">
        <v>44.1</v>
      </c>
      <c r="E20" s="26">
        <v>11.1</v>
      </c>
      <c r="F20" s="26">
        <v>100</v>
      </c>
    </row>
    <row r="21" spans="1:6" ht="18" customHeight="1">
      <c r="A21" s="5" t="s">
        <v>12</v>
      </c>
      <c r="B21" s="26">
        <v>8.5</v>
      </c>
      <c r="C21" s="26">
        <v>9.5</v>
      </c>
      <c r="D21" s="26">
        <v>66.7</v>
      </c>
      <c r="E21" s="26">
        <v>15.3</v>
      </c>
      <c r="F21" s="26">
        <v>100</v>
      </c>
    </row>
    <row r="22" spans="1:6" ht="27" customHeight="1">
      <c r="A22" s="5" t="s">
        <v>13</v>
      </c>
      <c r="B22" s="26">
        <v>5.2</v>
      </c>
      <c r="C22" s="26">
        <v>5.2</v>
      </c>
      <c r="D22" s="26">
        <v>76.2</v>
      </c>
      <c r="E22" s="26">
        <v>13.4</v>
      </c>
      <c r="F22" s="26">
        <v>100</v>
      </c>
    </row>
    <row r="23" spans="1:6" ht="18" customHeight="1">
      <c r="A23" s="5" t="s">
        <v>14</v>
      </c>
      <c r="B23" s="26">
        <v>5.7</v>
      </c>
      <c r="C23" s="26">
        <v>21</v>
      </c>
      <c r="D23" s="26">
        <v>57</v>
      </c>
      <c r="E23" s="26">
        <v>16.3</v>
      </c>
      <c r="F23" s="26">
        <v>100</v>
      </c>
    </row>
    <row r="24" spans="1:6" ht="18" customHeight="1">
      <c r="A24" s="5" t="s">
        <v>15</v>
      </c>
      <c r="B24" s="26">
        <v>5.6</v>
      </c>
      <c r="C24" s="26">
        <v>17.5</v>
      </c>
      <c r="D24" s="26">
        <v>38.2</v>
      </c>
      <c r="E24" s="26">
        <v>38.8</v>
      </c>
      <c r="F24" s="26">
        <v>100</v>
      </c>
    </row>
    <row r="25" spans="1:6" ht="18" customHeight="1">
      <c r="A25" s="5" t="s">
        <v>16</v>
      </c>
      <c r="B25" s="26">
        <v>0.2</v>
      </c>
      <c r="C25" s="26">
        <v>0.3</v>
      </c>
      <c r="D25" s="26">
        <v>97.2</v>
      </c>
      <c r="E25" s="26">
        <v>2.3</v>
      </c>
      <c r="F25" s="26">
        <v>100</v>
      </c>
    </row>
    <row r="26" spans="1:6" ht="18" customHeight="1">
      <c r="A26" s="3" t="s">
        <v>73</v>
      </c>
      <c r="B26" s="25">
        <v>16.8</v>
      </c>
      <c r="C26" s="25">
        <v>11.6</v>
      </c>
      <c r="D26" s="25">
        <v>17.7</v>
      </c>
      <c r="E26" s="25">
        <v>53.9</v>
      </c>
      <c r="F26" s="25">
        <v>100</v>
      </c>
    </row>
    <row r="27" spans="1:6" ht="18" customHeight="1">
      <c r="A27" s="3" t="s">
        <v>74</v>
      </c>
      <c r="B27" s="25">
        <v>1.5</v>
      </c>
      <c r="C27" s="25">
        <v>1.2</v>
      </c>
      <c r="D27" s="25">
        <v>63.8</v>
      </c>
      <c r="E27" s="25">
        <v>33.5</v>
      </c>
      <c r="F27" s="25">
        <v>100</v>
      </c>
    </row>
    <row r="28" spans="1:6" ht="18" customHeight="1">
      <c r="A28" s="3" t="s">
        <v>75</v>
      </c>
      <c r="B28" s="25">
        <v>7</v>
      </c>
      <c r="C28" s="25">
        <v>1.2</v>
      </c>
      <c r="D28" s="25">
        <v>20.4</v>
      </c>
      <c r="E28" s="25">
        <v>71.4</v>
      </c>
      <c r="F28" s="25">
        <v>100</v>
      </c>
    </row>
    <row r="29" spans="1:6" ht="18" customHeight="1">
      <c r="A29" s="3" t="s">
        <v>76</v>
      </c>
      <c r="B29" s="25">
        <v>0.1</v>
      </c>
      <c r="C29" s="25">
        <v>1</v>
      </c>
      <c r="D29" s="25">
        <v>96.9</v>
      </c>
      <c r="E29" s="25">
        <v>2.1</v>
      </c>
      <c r="F29" s="25">
        <v>100</v>
      </c>
    </row>
    <row r="30" spans="1:6" ht="18" customHeight="1">
      <c r="A30" s="57" t="s">
        <v>78</v>
      </c>
      <c r="B30" s="25">
        <v>3.8</v>
      </c>
      <c r="C30" s="25">
        <v>13.8</v>
      </c>
      <c r="D30" s="25">
        <v>67</v>
      </c>
      <c r="E30" s="25">
        <v>15.4</v>
      </c>
      <c r="F30" s="25">
        <v>100</v>
      </c>
    </row>
    <row r="31" spans="1:6" ht="18" customHeight="1">
      <c r="A31" s="19" t="s">
        <v>20</v>
      </c>
      <c r="B31" s="32">
        <v>4.4</v>
      </c>
      <c r="C31" s="32">
        <v>7.9</v>
      </c>
      <c r="D31" s="32">
        <v>72</v>
      </c>
      <c r="E31" s="32">
        <v>15.8</v>
      </c>
      <c r="F31" s="32">
        <v>100</v>
      </c>
    </row>
    <row r="32" spans="1:6" ht="18" customHeight="1">
      <c r="A32" s="9"/>
      <c r="B32" s="27"/>
      <c r="C32" s="27"/>
      <c r="D32" s="27"/>
      <c r="E32" s="27"/>
      <c r="F32" s="27"/>
    </row>
    <row r="34" spans="1:6" ht="9">
      <c r="A34" s="53" t="s">
        <v>49</v>
      </c>
      <c r="B34" s="2"/>
      <c r="C34" s="2"/>
      <c r="D34" s="2"/>
      <c r="E34" s="2"/>
      <c r="F34" s="13"/>
    </row>
    <row r="35" spans="1:6" ht="10.5" customHeight="1">
      <c r="A35" s="13" t="s">
        <v>80</v>
      </c>
      <c r="B35" s="2"/>
      <c r="C35" s="2"/>
      <c r="D35" s="2"/>
      <c r="E35" s="2"/>
      <c r="F35" s="13"/>
    </row>
    <row r="36" spans="1:6" ht="28.5" customHeight="1">
      <c r="A36" s="67" t="s">
        <v>64</v>
      </c>
      <c r="B36" s="67"/>
      <c r="C36" s="67"/>
      <c r="D36" s="67"/>
      <c r="E36" s="67"/>
      <c r="F36" s="67"/>
    </row>
    <row r="37" spans="1:6" ht="21" customHeight="1">
      <c r="A37" s="77" t="s">
        <v>65</v>
      </c>
      <c r="B37" s="77"/>
      <c r="C37" s="77"/>
      <c r="D37" s="77"/>
      <c r="E37" s="77"/>
      <c r="F37" s="77"/>
    </row>
  </sheetData>
  <mergeCells count="11">
    <mergeCell ref="A37:F37"/>
    <mergeCell ref="A3:F3"/>
    <mergeCell ref="B5:E5"/>
    <mergeCell ref="B6:B7"/>
    <mergeCell ref="A36:F36"/>
    <mergeCell ref="A5:A7"/>
    <mergeCell ref="C6:C7"/>
    <mergeCell ref="D6:D7"/>
    <mergeCell ref="E6:E7"/>
    <mergeCell ref="A1:F1"/>
    <mergeCell ref="F5:F7"/>
  </mergeCells>
  <printOptions horizontalCentered="1"/>
  <pageMargins left="0.5511811023622047" right="0.5511811023622047" top="0.984251968503937" bottom="0.7874015748031497" header="0.5118110236220472" footer="0.8661417322834646"/>
  <pageSetup orientation="portrait" paperSize="9" r:id="rId2"/>
  <headerFooter alignWithMargins="0">
    <oddFooter>&amp;C403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2005-07-27T12:26:28Z</cp:lastPrinted>
  <dcterms:created xsi:type="dcterms:W3CDTF">2004-04-21T13:28:51Z</dcterms:created>
  <dcterms:modified xsi:type="dcterms:W3CDTF">2005-07-27T12:26:38Z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2002957498</vt:i4>
  </property>
  <property fmtid="{D5CDD505-2E9C-101B-9397-08002B2CF9AE}" pid="3" name="_EmailSubject">
    <vt:lpwstr>Statistiche ambientali 2004 errata corrige</vt:lpwstr>
  </property>
  <property fmtid="{D5CDD505-2E9C-101B-9397-08002B2CF9AE}" pid="4" name="_AuthorEmail">
    <vt:lpwstr>falcitel@istat.it</vt:lpwstr>
  </property>
  <property fmtid="{D5CDD505-2E9C-101B-9397-08002B2CF9AE}" pid="5" name="_AuthorEmailDisplayName">
    <vt:lpwstr>Federico Falcitelli</vt:lpwstr>
  </property>
  <property fmtid="{D5CDD505-2E9C-101B-9397-08002B2CF9AE}" pid="6" name="_ReviewingToolsShownOnce">
    <vt:lpwstr/>
  </property>
</Properties>
</file>