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475" windowHeight="4770" activeTab="0"/>
  </bookViews>
  <sheets>
    <sheet name="tav.8.16" sheetId="1" r:id="rId1"/>
  </sheets>
  <definedNames/>
  <calcPr fullCalcOnLoad="1"/>
</workbook>
</file>

<file path=xl/sharedStrings.xml><?xml version="1.0" encoding="utf-8"?>
<sst xmlns="http://schemas.openxmlformats.org/spreadsheetml/2006/main" count="53" uniqueCount="35">
  <si>
    <t>1 - 2</t>
  </si>
  <si>
    <t>3 - 9</t>
  </si>
  <si>
    <t>10 - 19</t>
  </si>
  <si>
    <t>20 - 49</t>
  </si>
  <si>
    <t>50 - 99</t>
  </si>
  <si>
    <t>100 - 499</t>
  </si>
  <si>
    <t>500 - 999</t>
  </si>
  <si>
    <t>1000 ed            oltre</t>
  </si>
  <si>
    <t>Totale</t>
  </si>
  <si>
    <t>AZIENDE</t>
  </si>
  <si>
    <t>1995</t>
  </si>
  <si>
    <t>1997</t>
  </si>
  <si>
    <t>CAPI</t>
  </si>
  <si>
    <t>Meno di un ettaro</t>
  </si>
  <si>
    <t>2 - 3</t>
  </si>
  <si>
    <t>3 - 5</t>
  </si>
  <si>
    <t>5 - 10</t>
  </si>
  <si>
    <t>10 - 20</t>
  </si>
  <si>
    <t>20 - 30</t>
  </si>
  <si>
    <t>30 - 50</t>
  </si>
  <si>
    <t>50 - 100</t>
  </si>
  <si>
    <t>100 ed oltre</t>
  </si>
  <si>
    <t>ALLEVAMENTO</t>
  </si>
  <si>
    <t>ANNI                                                                        CLASSI DI SAU</t>
  </si>
  <si>
    <t>1998</t>
  </si>
  <si>
    <t>1999</t>
  </si>
  <si>
    <t>Numero di capi</t>
  </si>
  <si>
    <t xml:space="preserve">20005 -  CAPI </t>
  </si>
  <si>
    <t xml:space="preserve">2005  -  AZIENDE </t>
  </si>
  <si>
    <t>-</t>
  </si>
  <si>
    <t>Compresi nella classe di aziende con 500 e più capi (% sul totale)</t>
  </si>
  <si>
    <t>Compresi nella classe di aziende con 1000 e più capi (% sul totale)</t>
  </si>
  <si>
    <r>
      <t xml:space="preserve">Tavola 8.16 - Aziende con suini e relativi capi per numero di capi e classe di superficie agricola utilizzata (Sau) </t>
    </r>
    <r>
      <rPr>
        <b/>
        <sz val="9"/>
        <color indexed="9"/>
        <rFont val="Arial"/>
        <family val="2"/>
      </rPr>
      <t>iiiiiiiiiiiiiiiiiiiiii</t>
    </r>
    <r>
      <rPr>
        <b/>
        <sz val="9"/>
        <rFont val="Arial"/>
        <family val="2"/>
      </rPr>
      <t xml:space="preserve">- Anno 2005 </t>
    </r>
    <r>
      <rPr>
        <i/>
        <sz val="9"/>
        <rFont val="Arial"/>
        <family val="2"/>
      </rPr>
      <t>(superficie in ettari)</t>
    </r>
  </si>
  <si>
    <t>Senza Sau</t>
  </si>
  <si>
    <r>
      <t>Fonte:</t>
    </r>
    <r>
      <rPr>
        <sz val="7"/>
        <rFont val="Arial"/>
        <family val="2"/>
      </rPr>
      <t xml:space="preserve"> Istat, Indagine struttura e produzioni delle aziende agricole</t>
    </r>
    <r>
      <rPr>
        <sz val="7"/>
        <rFont val="Arial"/>
        <family val="0"/>
      </rPr>
      <t>; Censimento dell'agricoltura</t>
    </r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</si>
</sst>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\ #,##0_);\(&quot;L.&quot;\ #,##0\)"/>
    <numFmt numFmtId="171" formatCode="&quot;L.&quot;\ #,##0_);[Red]\(&quot;L.&quot;\ #,##0\)"/>
    <numFmt numFmtId="172" formatCode="&quot;L.&quot;\ #,##0.00_);\(&quot;L.&quot;\ #,##0.00\)"/>
    <numFmt numFmtId="173" formatCode="&quot;L.&quot;\ #,##0.00_);[Red]\(&quot;L.&quot;\ #,##0.00\)"/>
    <numFmt numFmtId="174" formatCode="_(&quot;L.&quot;\ * #,##0_);_(&quot;L.&quot;\ * \(#,##0\);_(&quot;L.&quot;\ * &quot;-&quot;_);_(@_)"/>
    <numFmt numFmtId="175" formatCode="_(* #,##0_);_(* \(#,##0\);_(* &quot;-&quot;_);_(@_)"/>
    <numFmt numFmtId="176" formatCode="_(&quot;L.&quot;\ * #,##0.00_);_(&quot;L.&quot;\ * \(#,##0.00\);_(&quot;L.&quot;\ * &quot;-&quot;??_);_(@_)"/>
    <numFmt numFmtId="177" formatCode="_(* #,##0.00_);_(* \(#,##0.00\);_(* &quot;-&quot;??_);_(@_)"/>
    <numFmt numFmtId="178" formatCode="&quot;L.&quot;\ #,##0;&quot;L.&quot;\ \-#,##0"/>
    <numFmt numFmtId="179" formatCode="&quot;L.&quot;\ #,##0;[Red]&quot;L.&quot;\ \-#,##0"/>
    <numFmt numFmtId="180" formatCode="&quot;L.&quot;\ #,##0.00;&quot;L.&quot;\ \-#,##0.00"/>
    <numFmt numFmtId="181" formatCode="&quot;L.&quot;\ #,##0.00;[Red]&quot;L.&quot;\ \-#,##0.00"/>
    <numFmt numFmtId="182" formatCode="_ &quot;L.&quot;\ * #,##0_ ;_ &quot;L.&quot;\ * \-#,##0_ ;_ &quot;L.&quot;\ * &quot;-&quot;_ ;_ @_ "/>
    <numFmt numFmtId="183" formatCode="_ * #,##0_ ;_ * \-#,##0_ ;_ * &quot;-&quot;_ ;_ @_ "/>
    <numFmt numFmtId="184" formatCode="_ &quot;L.&quot;\ * #,##0.00_ ;_ &quot;L.&quot;\ * \-#,##0.00_ ;_ &quot;L.&quot;\ * &quot;-&quot;??_ ;_ @_ "/>
    <numFmt numFmtId="185" formatCode="_ * #,##0.00_ ;_ * \-#,##0.00_ ;_ * &quot;-&quot;??_ ;_ @_ "/>
    <numFmt numFmtId="186" formatCode="#,##0.0"/>
    <numFmt numFmtId="187" formatCode="0.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sz val="8"/>
      <name val="Arial"/>
      <family val="0"/>
    </font>
    <font>
      <b/>
      <sz val="9"/>
      <color indexed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9" fontId="5" fillId="0" borderId="1" xfId="0" applyNumberFormat="1" applyFont="1" applyBorder="1" applyAlignment="1">
      <alignment horizontal="right" vertical="center" wrapText="1"/>
    </xf>
    <xf numFmtId="49" fontId="5" fillId="0" borderId="2" xfId="0" applyNumberFormat="1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49" fontId="5" fillId="0" borderId="0" xfId="0" applyNumberFormat="1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3" fontId="5" fillId="0" borderId="0" xfId="0" applyNumberFormat="1" applyFont="1" applyAlignment="1">
      <alignment horizontal="centerContinuous" vertical="center"/>
    </xf>
    <xf numFmtId="0" fontId="0" fillId="0" borderId="0" xfId="0" applyBorder="1" applyAlignment="1">
      <alignment vertical="center" wrapText="1"/>
    </xf>
    <xf numFmtId="49" fontId="5" fillId="0" borderId="0" xfId="0" applyNumberFormat="1" applyFont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 quotePrefix="1">
      <alignment horizontal="left" vertical="center"/>
    </xf>
    <xf numFmtId="49" fontId="5" fillId="0" borderId="0" xfId="0" applyNumberFormat="1" applyFont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1" fontId="5" fillId="0" borderId="0" xfId="0" applyNumberFormat="1" applyFont="1" applyAlignment="1">
      <alignment horizontal="right" vertical="center"/>
    </xf>
    <xf numFmtId="41" fontId="4" fillId="0" borderId="0" xfId="0" applyNumberFormat="1" applyFont="1" applyAlignment="1">
      <alignment horizontal="right" vertical="center"/>
    </xf>
    <xf numFmtId="187" fontId="5" fillId="0" borderId="0" xfId="0" applyNumberFormat="1" applyFont="1" applyAlignment="1">
      <alignment vertical="center"/>
    </xf>
    <xf numFmtId="187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9" fontId="5" fillId="0" borderId="3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5" fillId="0" borderId="3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9" fontId="5" fillId="0" borderId="3" xfId="0" applyNumberFormat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9" fontId="5" fillId="0" borderId="3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6" fillId="0" borderId="0" xfId="0" applyFont="1" applyAlignment="1" quotePrefix="1">
      <alignment horizontal="justify" vertical="center" wrapText="1"/>
    </xf>
    <xf numFmtId="0" fontId="0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3"/>
  <sheetViews>
    <sheetView tabSelected="1" workbookViewId="0" topLeftCell="A1">
      <selection activeCell="P6" sqref="P6"/>
    </sheetView>
  </sheetViews>
  <sheetFormatPr defaultColWidth="9.140625" defaultRowHeight="12.75"/>
  <cols>
    <col min="1" max="1" width="11.00390625" style="11" customWidth="1"/>
    <col min="2" max="6" width="6.28125" style="11" customWidth="1"/>
    <col min="7" max="10" width="7.140625" style="11" customWidth="1"/>
    <col min="11" max="11" width="0.85546875" style="11" customWidth="1"/>
    <col min="12" max="12" width="8.28125" style="11" customWidth="1"/>
    <col min="13" max="13" width="0.85546875" style="11" customWidth="1"/>
    <col min="14" max="14" width="8.28125" style="11" customWidth="1"/>
    <col min="15" max="16384" width="9.140625" style="11" customWidth="1"/>
  </cols>
  <sheetData>
    <row r="1" spans="1:14" ht="12.75">
      <c r="A1" s="42" t="s">
        <v>22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ht="18" customHeight="1"/>
    <row r="3" spans="1:17" ht="25.5" customHeight="1">
      <c r="A3" s="41" t="s">
        <v>32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29"/>
      <c r="P3" s="29"/>
      <c r="Q3" s="29"/>
    </row>
    <row r="4" spans="1:17" ht="7.5" customHeight="1">
      <c r="A4" s="12"/>
      <c r="O4" s="29"/>
      <c r="P4" s="29"/>
      <c r="Q4" s="29"/>
    </row>
    <row r="5" spans="1:17" ht="12.75" customHeight="1">
      <c r="A5" s="37" t="s">
        <v>23</v>
      </c>
      <c r="B5" s="2" t="s">
        <v>26</v>
      </c>
      <c r="C5" s="3"/>
      <c r="D5" s="3"/>
      <c r="E5" s="3"/>
      <c r="F5" s="3"/>
      <c r="G5" s="3"/>
      <c r="H5" s="3"/>
      <c r="I5" s="3"/>
      <c r="J5" s="39" t="s">
        <v>8</v>
      </c>
      <c r="K5" s="31"/>
      <c r="L5" s="43" t="s">
        <v>30</v>
      </c>
      <c r="M5" s="33"/>
      <c r="N5" s="43" t="s">
        <v>31</v>
      </c>
      <c r="O5" s="30"/>
      <c r="P5" s="30"/>
      <c r="Q5" s="29"/>
    </row>
    <row r="6" spans="1:17" ht="42.75" customHeight="1">
      <c r="A6" s="38"/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40"/>
      <c r="K6" s="32"/>
      <c r="L6" s="44"/>
      <c r="M6" s="34"/>
      <c r="N6" s="44"/>
      <c r="O6" s="30"/>
      <c r="P6" s="30"/>
      <c r="Q6" s="29"/>
    </row>
    <row r="7" spans="1:17" ht="9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O7" s="29"/>
      <c r="P7" s="29"/>
      <c r="Q7" s="29"/>
    </row>
    <row r="8" spans="1:14" ht="9" customHeight="1">
      <c r="A8" s="45" t="s">
        <v>9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11" ht="9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4" ht="9">
      <c r="A10" s="13" t="s">
        <v>10</v>
      </c>
      <c r="B10" s="14">
        <v>196127</v>
      </c>
      <c r="C10" s="14">
        <v>56051</v>
      </c>
      <c r="D10" s="14">
        <v>10338</v>
      </c>
      <c r="E10" s="14">
        <v>7259</v>
      </c>
      <c r="F10" s="14">
        <v>2423</v>
      </c>
      <c r="G10" s="14">
        <v>3872</v>
      </c>
      <c r="H10" s="14">
        <v>1201</v>
      </c>
      <c r="I10" s="14">
        <v>1727</v>
      </c>
      <c r="J10" s="14">
        <f>SUM(B10:I10)</f>
        <v>278998</v>
      </c>
      <c r="K10" s="14"/>
      <c r="L10" s="26">
        <f aca="true" t="shared" si="0" ref="L10:L15">(H10+I10)/J10*100</f>
        <v>1.0494698886730371</v>
      </c>
      <c r="M10" s="26"/>
      <c r="N10" s="26">
        <f aca="true" t="shared" si="1" ref="N10:N15">I10/J10*100</f>
        <v>0.6190008530527101</v>
      </c>
    </row>
    <row r="11" spans="1:14" ht="9">
      <c r="A11" s="13" t="s">
        <v>11</v>
      </c>
      <c r="B11" s="14">
        <v>175095</v>
      </c>
      <c r="C11" s="14">
        <v>53350</v>
      </c>
      <c r="D11" s="14">
        <v>9138</v>
      </c>
      <c r="E11" s="14">
        <v>6684</v>
      </c>
      <c r="F11" s="14">
        <v>1642</v>
      </c>
      <c r="G11" s="14">
        <v>2627</v>
      </c>
      <c r="H11" s="14">
        <v>1122</v>
      </c>
      <c r="I11" s="14">
        <v>1903</v>
      </c>
      <c r="J11" s="14">
        <f>SUM(B11:I11)</f>
        <v>251561</v>
      </c>
      <c r="K11" s="14"/>
      <c r="L11" s="26">
        <f t="shared" si="0"/>
        <v>1.2024916421861895</v>
      </c>
      <c r="M11" s="26"/>
      <c r="N11" s="26">
        <f t="shared" si="1"/>
        <v>0.7564765603571301</v>
      </c>
    </row>
    <row r="12" spans="1:14" ht="9">
      <c r="A12" s="13" t="s">
        <v>24</v>
      </c>
      <c r="B12" s="14">
        <v>188074</v>
      </c>
      <c r="C12" s="14">
        <v>52698</v>
      </c>
      <c r="D12" s="14">
        <v>7699</v>
      </c>
      <c r="E12" s="14">
        <v>6217</v>
      </c>
      <c r="F12" s="14">
        <v>2071</v>
      </c>
      <c r="G12" s="14">
        <v>2348</v>
      </c>
      <c r="H12" s="14">
        <v>1263</v>
      </c>
      <c r="I12" s="14">
        <v>1939</v>
      </c>
      <c r="J12" s="14">
        <f>SUM(B12:I12)</f>
        <v>262309</v>
      </c>
      <c r="K12" s="14"/>
      <c r="L12" s="26">
        <f t="shared" si="0"/>
        <v>1.2206977267268755</v>
      </c>
      <c r="M12" s="26"/>
      <c r="N12" s="26">
        <f t="shared" si="1"/>
        <v>0.7392045259598413</v>
      </c>
    </row>
    <row r="13" spans="1:14" ht="9">
      <c r="A13" s="13" t="s">
        <v>25</v>
      </c>
      <c r="B13" s="14">
        <v>176465</v>
      </c>
      <c r="C13" s="14">
        <v>54325</v>
      </c>
      <c r="D13" s="14">
        <v>8212</v>
      </c>
      <c r="E13" s="14">
        <v>6128</v>
      </c>
      <c r="F13" s="14">
        <v>1702</v>
      </c>
      <c r="G13" s="14">
        <v>2255</v>
      </c>
      <c r="H13" s="14">
        <v>1128</v>
      </c>
      <c r="I13" s="14">
        <v>2011</v>
      </c>
      <c r="J13" s="14">
        <f>SUM(B13:I13)</f>
        <v>252226</v>
      </c>
      <c r="K13" s="14"/>
      <c r="L13" s="26">
        <f t="shared" si="0"/>
        <v>1.2445188045641609</v>
      </c>
      <c r="M13" s="26"/>
      <c r="N13" s="26">
        <f t="shared" si="1"/>
        <v>0.7973008333795881</v>
      </c>
    </row>
    <row r="14" spans="1:14" ht="9">
      <c r="A14" s="15">
        <v>2000</v>
      </c>
      <c r="B14" s="14">
        <v>135960</v>
      </c>
      <c r="C14" s="14">
        <v>35989</v>
      </c>
      <c r="D14" s="14">
        <v>6012</v>
      </c>
      <c r="E14" s="14">
        <v>3274</v>
      </c>
      <c r="F14" s="14">
        <v>1206</v>
      </c>
      <c r="G14" s="14">
        <v>1781</v>
      </c>
      <c r="H14" s="14">
        <v>1070</v>
      </c>
      <c r="I14" s="14">
        <v>2102</v>
      </c>
      <c r="J14" s="14">
        <f>SUM(B14:I14)</f>
        <v>187394</v>
      </c>
      <c r="K14" s="14"/>
      <c r="L14" s="26">
        <f t="shared" si="0"/>
        <v>1.6926902675645967</v>
      </c>
      <c r="M14" s="26"/>
      <c r="N14" s="26">
        <f t="shared" si="1"/>
        <v>1.1217008015197925</v>
      </c>
    </row>
    <row r="15" spans="1:14" ht="9">
      <c r="A15" s="15">
        <v>2003</v>
      </c>
      <c r="B15" s="14">
        <v>83780</v>
      </c>
      <c r="C15" s="14">
        <v>26725</v>
      </c>
      <c r="D15" s="14">
        <v>4641</v>
      </c>
      <c r="E15" s="14">
        <v>3129</v>
      </c>
      <c r="F15" s="14">
        <v>1205</v>
      </c>
      <c r="G15" s="14">
        <v>2076</v>
      </c>
      <c r="H15" s="14">
        <v>838</v>
      </c>
      <c r="I15" s="14">
        <v>2047</v>
      </c>
      <c r="J15" s="14">
        <v>124442</v>
      </c>
      <c r="K15" s="14"/>
      <c r="L15" s="26">
        <f t="shared" si="0"/>
        <v>2.318349110428955</v>
      </c>
      <c r="M15" s="26"/>
      <c r="N15" s="26">
        <f t="shared" si="1"/>
        <v>1.6449430256665756</v>
      </c>
    </row>
    <row r="16" spans="1:14" ht="9">
      <c r="A16" s="15"/>
      <c r="B16" s="14"/>
      <c r="C16" s="14"/>
      <c r="D16" s="14"/>
      <c r="E16" s="14"/>
      <c r="F16" s="14"/>
      <c r="G16" s="14"/>
      <c r="H16" s="14"/>
      <c r="I16" s="14"/>
      <c r="J16" s="14"/>
      <c r="K16" s="14"/>
      <c r="N16" s="26"/>
    </row>
    <row r="17" spans="1:14" ht="9" customHeight="1">
      <c r="A17" s="46" t="s">
        <v>12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</row>
    <row r="18" spans="1:14" ht="9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N18" s="26"/>
    </row>
    <row r="19" spans="1:14" ht="9">
      <c r="A19" s="13" t="s">
        <v>10</v>
      </c>
      <c r="B19" s="14">
        <v>278314</v>
      </c>
      <c r="C19" s="14">
        <v>243125</v>
      </c>
      <c r="D19" s="14">
        <v>131833</v>
      </c>
      <c r="E19" s="14">
        <v>214722</v>
      </c>
      <c r="F19" s="14">
        <v>168166</v>
      </c>
      <c r="G19" s="14">
        <v>954168</v>
      </c>
      <c r="H19" s="14">
        <v>827758</v>
      </c>
      <c r="I19" s="14">
        <v>5242590</v>
      </c>
      <c r="J19" s="14">
        <f aca="true" t="shared" si="2" ref="J19:J24">SUM(B19:I19)</f>
        <v>8060676</v>
      </c>
      <c r="K19" s="14"/>
      <c r="L19" s="26">
        <f aca="true" t="shared" si="3" ref="L19:L24">(H19+I19)/J19*100</f>
        <v>75.30817514560813</v>
      </c>
      <c r="M19" s="26"/>
      <c r="N19" s="26">
        <f aca="true" t="shared" si="4" ref="N19:N24">I19/J19*100</f>
        <v>65.03908605183982</v>
      </c>
    </row>
    <row r="20" spans="1:14" ht="9">
      <c r="A20" s="13" t="s">
        <v>11</v>
      </c>
      <c r="B20" s="14">
        <v>254690</v>
      </c>
      <c r="C20" s="14">
        <v>229586</v>
      </c>
      <c r="D20" s="14">
        <v>117258</v>
      </c>
      <c r="E20" s="14">
        <v>194917</v>
      </c>
      <c r="F20" s="14">
        <v>108657</v>
      </c>
      <c r="G20" s="14">
        <v>684174</v>
      </c>
      <c r="H20" s="14">
        <v>793122</v>
      </c>
      <c r="I20" s="14">
        <v>5910388</v>
      </c>
      <c r="J20" s="14">
        <f t="shared" si="2"/>
        <v>8292792</v>
      </c>
      <c r="K20" s="14"/>
      <c r="L20" s="26">
        <f t="shared" si="3"/>
        <v>80.83538089463718</v>
      </c>
      <c r="M20" s="26"/>
      <c r="N20" s="26">
        <f t="shared" si="4"/>
        <v>71.27138845397305</v>
      </c>
    </row>
    <row r="21" spans="1:14" ht="9">
      <c r="A21" s="13" t="s">
        <v>24</v>
      </c>
      <c r="B21" s="14">
        <v>271640</v>
      </c>
      <c r="C21" s="14">
        <v>220319</v>
      </c>
      <c r="D21" s="14">
        <v>98992</v>
      </c>
      <c r="E21" s="14">
        <v>179779</v>
      </c>
      <c r="F21" s="14">
        <v>137801</v>
      </c>
      <c r="G21" s="14">
        <v>581800</v>
      </c>
      <c r="H21" s="14">
        <v>873383</v>
      </c>
      <c r="I21" s="14">
        <v>5958911</v>
      </c>
      <c r="J21" s="14">
        <f t="shared" si="2"/>
        <v>8322625</v>
      </c>
      <c r="K21" s="14"/>
      <c r="L21" s="26">
        <f t="shared" si="3"/>
        <v>82.09301752752287</v>
      </c>
      <c r="M21" s="26"/>
      <c r="N21" s="26">
        <f t="shared" si="4"/>
        <v>71.59893663357414</v>
      </c>
    </row>
    <row r="22" spans="1:14" ht="9">
      <c r="A22" s="13" t="s">
        <v>25</v>
      </c>
      <c r="B22" s="14">
        <v>258328</v>
      </c>
      <c r="C22" s="14">
        <v>233278</v>
      </c>
      <c r="D22" s="14">
        <v>106867</v>
      </c>
      <c r="E22" s="14">
        <v>175788</v>
      </c>
      <c r="F22" s="14">
        <v>113487</v>
      </c>
      <c r="G22" s="14">
        <v>558413</v>
      </c>
      <c r="H22" s="14">
        <v>798508</v>
      </c>
      <c r="I22" s="14">
        <v>6169814</v>
      </c>
      <c r="J22" s="14">
        <f t="shared" si="2"/>
        <v>8414483</v>
      </c>
      <c r="K22" s="14"/>
      <c r="L22" s="26">
        <f t="shared" si="3"/>
        <v>82.81343012993193</v>
      </c>
      <c r="M22" s="26"/>
      <c r="N22" s="26">
        <f t="shared" si="4"/>
        <v>73.32374431085071</v>
      </c>
    </row>
    <row r="23" spans="1:14" ht="9">
      <c r="A23" s="15">
        <v>2000</v>
      </c>
      <c r="B23" s="14">
        <v>195238</v>
      </c>
      <c r="C23" s="14">
        <v>154150</v>
      </c>
      <c r="D23" s="14">
        <v>76000</v>
      </c>
      <c r="E23" s="14">
        <v>93980</v>
      </c>
      <c r="F23" s="14">
        <v>78951</v>
      </c>
      <c r="G23" s="14">
        <v>438493</v>
      </c>
      <c r="H23" s="14">
        <v>747049</v>
      </c>
      <c r="I23" s="14">
        <v>6851069</v>
      </c>
      <c r="J23" s="14">
        <f t="shared" si="2"/>
        <v>8634930</v>
      </c>
      <c r="K23" s="14"/>
      <c r="L23" s="26">
        <f t="shared" si="3"/>
        <v>87.99281522838054</v>
      </c>
      <c r="M23" s="26"/>
      <c r="N23" s="26">
        <f t="shared" si="4"/>
        <v>79.34133803053413</v>
      </c>
    </row>
    <row r="24" spans="1:14" ht="9">
      <c r="A24" s="15">
        <v>2003</v>
      </c>
      <c r="B24" s="14">
        <v>120994</v>
      </c>
      <c r="C24" s="14">
        <v>113427</v>
      </c>
      <c r="D24" s="14">
        <v>59012</v>
      </c>
      <c r="E24" s="14">
        <v>97882</v>
      </c>
      <c r="F24" s="14">
        <v>77941</v>
      </c>
      <c r="G24" s="14">
        <v>507733</v>
      </c>
      <c r="H24" s="14">
        <v>635598</v>
      </c>
      <c r="I24" s="14">
        <v>6967568</v>
      </c>
      <c r="J24" s="14">
        <f t="shared" si="2"/>
        <v>8580155</v>
      </c>
      <c r="K24" s="14"/>
      <c r="L24" s="26">
        <f t="shared" si="3"/>
        <v>88.61338752038861</v>
      </c>
      <c r="M24" s="26"/>
      <c r="N24" s="26">
        <f t="shared" si="4"/>
        <v>81.20561924580618</v>
      </c>
    </row>
    <row r="25" spans="1:11" ht="9">
      <c r="A25" s="15"/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4" ht="9" customHeight="1">
      <c r="A26" s="46" t="s">
        <v>28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</row>
    <row r="27" spans="1:11" ht="9" customHeight="1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4" ht="9">
      <c r="A28" s="28" t="s">
        <v>33</v>
      </c>
      <c r="B28" s="14">
        <v>31</v>
      </c>
      <c r="C28" s="14">
        <v>105</v>
      </c>
      <c r="D28" s="14">
        <v>6</v>
      </c>
      <c r="E28" s="14">
        <v>7</v>
      </c>
      <c r="F28" s="14">
        <v>4</v>
      </c>
      <c r="G28" s="14">
        <v>172</v>
      </c>
      <c r="H28" s="14">
        <v>5</v>
      </c>
      <c r="I28" s="14">
        <v>110</v>
      </c>
      <c r="J28" s="14">
        <v>440</v>
      </c>
      <c r="K28" s="17"/>
      <c r="L28" s="26">
        <f aca="true" t="shared" si="5" ref="L28:L39">(H28+I28)/J28*100</f>
        <v>26.136363636363637</v>
      </c>
      <c r="M28" s="26"/>
      <c r="N28" s="26">
        <f aca="true" t="shared" si="6" ref="N28:N39">I28/J28*100</f>
        <v>25</v>
      </c>
    </row>
    <row r="29" spans="1:14" ht="9" customHeight="1">
      <c r="A29" s="16" t="s">
        <v>13</v>
      </c>
      <c r="B29" s="14">
        <v>8674</v>
      </c>
      <c r="C29" s="14">
        <v>444</v>
      </c>
      <c r="D29" s="14">
        <v>19</v>
      </c>
      <c r="E29" s="14">
        <v>30</v>
      </c>
      <c r="F29" s="14" t="s">
        <v>29</v>
      </c>
      <c r="G29" s="14">
        <v>1</v>
      </c>
      <c r="H29" s="14">
        <v>6</v>
      </c>
      <c r="I29" s="14">
        <v>13</v>
      </c>
      <c r="J29" s="14">
        <v>9186</v>
      </c>
      <c r="K29" s="17"/>
      <c r="L29" s="26">
        <f t="shared" si="5"/>
        <v>0.20683649031134335</v>
      </c>
      <c r="M29" s="26"/>
      <c r="N29" s="26">
        <f t="shared" si="6"/>
        <v>0.14151970389723492</v>
      </c>
    </row>
    <row r="30" spans="1:14" ht="9" customHeight="1">
      <c r="A30" s="16" t="s">
        <v>0</v>
      </c>
      <c r="B30" s="14">
        <v>10146</v>
      </c>
      <c r="C30" s="14">
        <v>2812</v>
      </c>
      <c r="D30" s="14">
        <v>96</v>
      </c>
      <c r="E30" s="14">
        <v>368</v>
      </c>
      <c r="F30" s="14">
        <v>165</v>
      </c>
      <c r="G30" s="14">
        <v>58</v>
      </c>
      <c r="H30" s="14">
        <v>14</v>
      </c>
      <c r="I30" s="14">
        <v>21</v>
      </c>
      <c r="J30" s="14">
        <v>13680</v>
      </c>
      <c r="K30" s="17"/>
      <c r="L30" s="26">
        <f t="shared" si="5"/>
        <v>0.25584795321637427</v>
      </c>
      <c r="M30" s="26"/>
      <c r="N30" s="26">
        <f t="shared" si="6"/>
        <v>0.15350877192982457</v>
      </c>
    </row>
    <row r="31" spans="1:14" ht="9" customHeight="1">
      <c r="A31" s="16" t="s">
        <v>14</v>
      </c>
      <c r="B31" s="14">
        <v>8451</v>
      </c>
      <c r="C31" s="14">
        <v>1237</v>
      </c>
      <c r="D31" s="14">
        <v>550</v>
      </c>
      <c r="E31" s="14">
        <v>49</v>
      </c>
      <c r="F31" s="14">
        <v>77</v>
      </c>
      <c r="G31" s="14">
        <v>87</v>
      </c>
      <c r="H31" s="14">
        <v>15</v>
      </c>
      <c r="I31" s="14">
        <v>15</v>
      </c>
      <c r="J31" s="14">
        <v>10483</v>
      </c>
      <c r="K31" s="17"/>
      <c r="L31" s="26">
        <f t="shared" si="5"/>
        <v>0.28617762091004484</v>
      </c>
      <c r="M31" s="26"/>
      <c r="N31" s="26">
        <f t="shared" si="6"/>
        <v>0.14308881045502242</v>
      </c>
    </row>
    <row r="32" spans="1:14" ht="9" customHeight="1">
      <c r="A32" s="16" t="s">
        <v>15</v>
      </c>
      <c r="B32" s="14">
        <v>13170</v>
      </c>
      <c r="C32" s="14">
        <v>3446</v>
      </c>
      <c r="D32" s="14">
        <v>743</v>
      </c>
      <c r="E32" s="14">
        <v>196</v>
      </c>
      <c r="F32" s="14">
        <v>125</v>
      </c>
      <c r="G32" s="14">
        <v>95</v>
      </c>
      <c r="H32" s="14">
        <v>129</v>
      </c>
      <c r="I32" s="14">
        <v>119</v>
      </c>
      <c r="J32" s="14">
        <v>18023</v>
      </c>
      <c r="K32" s="17"/>
      <c r="L32" s="26">
        <f t="shared" si="5"/>
        <v>1.376019530599789</v>
      </c>
      <c r="M32" s="26"/>
      <c r="N32" s="26">
        <f t="shared" si="6"/>
        <v>0.6602674360539311</v>
      </c>
    </row>
    <row r="33" spans="1:14" ht="9" customHeight="1">
      <c r="A33" s="16" t="s">
        <v>16</v>
      </c>
      <c r="B33" s="14">
        <v>12567</v>
      </c>
      <c r="C33" s="14">
        <v>4655</v>
      </c>
      <c r="D33" s="14">
        <v>580</v>
      </c>
      <c r="E33" s="14">
        <v>990</v>
      </c>
      <c r="F33" s="14">
        <v>235</v>
      </c>
      <c r="G33" s="14">
        <v>302</v>
      </c>
      <c r="H33" s="14">
        <v>105</v>
      </c>
      <c r="I33" s="14">
        <v>149</v>
      </c>
      <c r="J33" s="14">
        <v>19582</v>
      </c>
      <c r="K33" s="17"/>
      <c r="L33" s="26">
        <f t="shared" si="5"/>
        <v>1.2971095904402001</v>
      </c>
      <c r="M33" s="26"/>
      <c r="N33" s="26">
        <f t="shared" si="6"/>
        <v>0.7609028699826371</v>
      </c>
    </row>
    <row r="34" spans="1:14" ht="9" customHeight="1">
      <c r="A34" s="16" t="s">
        <v>17</v>
      </c>
      <c r="B34" s="14">
        <v>6997</v>
      </c>
      <c r="C34" s="14">
        <v>4870</v>
      </c>
      <c r="D34" s="14">
        <v>1532</v>
      </c>
      <c r="E34" s="14">
        <v>1025</v>
      </c>
      <c r="F34" s="14">
        <v>130</v>
      </c>
      <c r="G34" s="14">
        <v>270</v>
      </c>
      <c r="H34" s="14">
        <v>233</v>
      </c>
      <c r="I34" s="14">
        <v>344</v>
      </c>
      <c r="J34" s="14">
        <v>15400</v>
      </c>
      <c r="K34" s="17"/>
      <c r="L34" s="26">
        <f t="shared" si="5"/>
        <v>3.7467532467532467</v>
      </c>
      <c r="M34" s="26"/>
      <c r="N34" s="26">
        <f t="shared" si="6"/>
        <v>2.2337662337662336</v>
      </c>
    </row>
    <row r="35" spans="1:14" ht="9" customHeight="1">
      <c r="A35" s="16" t="s">
        <v>18</v>
      </c>
      <c r="B35" s="14">
        <v>2173</v>
      </c>
      <c r="C35" s="14">
        <v>1793</v>
      </c>
      <c r="D35" s="14">
        <v>687</v>
      </c>
      <c r="E35" s="14">
        <v>474</v>
      </c>
      <c r="F35" s="14">
        <v>132</v>
      </c>
      <c r="G35" s="14">
        <v>198</v>
      </c>
      <c r="H35" s="14">
        <v>117</v>
      </c>
      <c r="I35" s="14">
        <v>303</v>
      </c>
      <c r="J35" s="14">
        <v>5876</v>
      </c>
      <c r="K35" s="17"/>
      <c r="L35" s="26">
        <f t="shared" si="5"/>
        <v>7.147719537100068</v>
      </c>
      <c r="M35" s="26"/>
      <c r="N35" s="26">
        <f t="shared" si="6"/>
        <v>5.156569094622192</v>
      </c>
    </row>
    <row r="36" spans="1:14" ht="9" customHeight="1">
      <c r="A36" s="16" t="s">
        <v>19</v>
      </c>
      <c r="B36" s="14">
        <v>1404</v>
      </c>
      <c r="C36" s="14">
        <v>1635</v>
      </c>
      <c r="D36" s="14">
        <v>657</v>
      </c>
      <c r="E36" s="14">
        <v>446</v>
      </c>
      <c r="F36" s="14">
        <v>200</v>
      </c>
      <c r="G36" s="14">
        <v>87</v>
      </c>
      <c r="H36" s="14">
        <v>95</v>
      </c>
      <c r="I36" s="14">
        <v>397</v>
      </c>
      <c r="J36" s="14">
        <v>4921</v>
      </c>
      <c r="K36" s="17"/>
      <c r="L36" s="26">
        <f t="shared" si="5"/>
        <v>9.997967892704734</v>
      </c>
      <c r="M36" s="26"/>
      <c r="N36" s="26">
        <f t="shared" si="6"/>
        <v>8.067465962202805</v>
      </c>
    </row>
    <row r="37" spans="1:14" ht="9" customHeight="1">
      <c r="A37" s="16" t="s">
        <v>20</v>
      </c>
      <c r="B37" s="14">
        <v>500</v>
      </c>
      <c r="C37" s="14">
        <v>1296</v>
      </c>
      <c r="D37" s="14">
        <v>510</v>
      </c>
      <c r="E37" s="14">
        <v>444</v>
      </c>
      <c r="F37" s="14">
        <v>224</v>
      </c>
      <c r="G37" s="14">
        <v>199</v>
      </c>
      <c r="H37" s="14">
        <v>63</v>
      </c>
      <c r="I37" s="14">
        <v>324</v>
      </c>
      <c r="J37" s="14">
        <v>3560</v>
      </c>
      <c r="K37" s="17"/>
      <c r="L37" s="26">
        <f t="shared" si="5"/>
        <v>10.870786516853933</v>
      </c>
      <c r="M37" s="26"/>
      <c r="N37" s="26">
        <f t="shared" si="6"/>
        <v>9.101123595505618</v>
      </c>
    </row>
    <row r="38" spans="1:14" ht="9" customHeight="1">
      <c r="A38" s="16" t="s">
        <v>21</v>
      </c>
      <c r="B38" s="14">
        <v>255</v>
      </c>
      <c r="C38" s="14">
        <v>402</v>
      </c>
      <c r="D38" s="14">
        <v>273</v>
      </c>
      <c r="E38" s="14">
        <v>212</v>
      </c>
      <c r="F38" s="14">
        <v>74</v>
      </c>
      <c r="G38" s="14">
        <v>66</v>
      </c>
      <c r="H38" s="14">
        <v>43</v>
      </c>
      <c r="I38" s="14">
        <v>304</v>
      </c>
      <c r="J38" s="14">
        <v>1629</v>
      </c>
      <c r="K38" s="17"/>
      <c r="L38" s="26">
        <f t="shared" si="5"/>
        <v>21.301411909146715</v>
      </c>
      <c r="M38" s="26"/>
      <c r="N38" s="26">
        <f t="shared" si="6"/>
        <v>18.661755678330262</v>
      </c>
    </row>
    <row r="39" spans="1:14" s="36" customFormat="1" ht="9" customHeight="1">
      <c r="A39" s="18" t="s">
        <v>8</v>
      </c>
      <c r="B39" s="35">
        <v>64367</v>
      </c>
      <c r="C39" s="35">
        <v>22694</v>
      </c>
      <c r="D39" s="35">
        <v>5652</v>
      </c>
      <c r="E39" s="35">
        <v>4240</v>
      </c>
      <c r="F39" s="35">
        <v>1368</v>
      </c>
      <c r="G39" s="35">
        <v>1535</v>
      </c>
      <c r="H39" s="35">
        <v>825</v>
      </c>
      <c r="I39" s="35">
        <v>2100</v>
      </c>
      <c r="J39" s="35">
        <v>102781</v>
      </c>
      <c r="K39" s="19"/>
      <c r="L39" s="27">
        <f t="shared" si="5"/>
        <v>2.8458567244918807</v>
      </c>
      <c r="M39" s="27"/>
      <c r="N39" s="27">
        <f t="shared" si="6"/>
        <v>2.0431791868146836</v>
      </c>
    </row>
    <row r="40" spans="1:14" ht="9" customHeight="1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N40" s="26"/>
    </row>
    <row r="41" spans="1:14" ht="9" customHeight="1">
      <c r="A41" s="46" t="s">
        <v>27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</row>
    <row r="42" spans="1:14" ht="9" customHeight="1">
      <c r="A42" s="4"/>
      <c r="B42" s="6"/>
      <c r="C42" s="6"/>
      <c r="D42" s="6"/>
      <c r="E42" s="6"/>
      <c r="F42" s="6"/>
      <c r="G42" s="6"/>
      <c r="H42" s="6"/>
      <c r="I42" s="6"/>
      <c r="J42" s="6"/>
      <c r="K42" s="6"/>
      <c r="N42" s="26"/>
    </row>
    <row r="43" spans="1:14" ht="9">
      <c r="A43" s="28" t="s">
        <v>33</v>
      </c>
      <c r="B43" s="14">
        <v>58</v>
      </c>
      <c r="C43" s="14">
        <v>442</v>
      </c>
      <c r="D43" s="14">
        <v>69</v>
      </c>
      <c r="E43" s="14">
        <v>300</v>
      </c>
      <c r="F43" s="14">
        <v>193</v>
      </c>
      <c r="G43" s="14">
        <v>48785</v>
      </c>
      <c r="H43" s="14">
        <v>3753</v>
      </c>
      <c r="I43" s="14">
        <v>427092</v>
      </c>
      <c r="J43" s="14">
        <v>480692</v>
      </c>
      <c r="K43" s="24"/>
      <c r="L43" s="26">
        <f aca="true" t="shared" si="7" ref="L43:L54">(H43+I43)/J43*100</f>
        <v>89.63015818861142</v>
      </c>
      <c r="M43" s="26"/>
      <c r="N43" s="26">
        <f aca="true" t="shared" si="8" ref="N43:N54">I43/J43*100</f>
        <v>88.84940876902465</v>
      </c>
    </row>
    <row r="44" spans="1:14" ht="9" customHeight="1">
      <c r="A44" s="16" t="s">
        <v>13</v>
      </c>
      <c r="B44" s="14">
        <v>11735</v>
      </c>
      <c r="C44" s="14">
        <v>1653</v>
      </c>
      <c r="D44" s="14">
        <v>269</v>
      </c>
      <c r="E44" s="14">
        <v>893</v>
      </c>
      <c r="F44" s="14">
        <v>0</v>
      </c>
      <c r="G44" s="14">
        <v>250</v>
      </c>
      <c r="H44" s="14">
        <v>3522</v>
      </c>
      <c r="I44" s="14">
        <v>43318</v>
      </c>
      <c r="J44" s="14">
        <v>61639</v>
      </c>
      <c r="K44" s="24"/>
      <c r="L44" s="26">
        <f t="shared" si="7"/>
        <v>75.99084994889598</v>
      </c>
      <c r="M44" s="26"/>
      <c r="N44" s="26">
        <f t="shared" si="8"/>
        <v>70.27693505735006</v>
      </c>
    </row>
    <row r="45" spans="1:14" ht="9" customHeight="1">
      <c r="A45" s="16" t="s">
        <v>0</v>
      </c>
      <c r="B45" s="14">
        <v>13864</v>
      </c>
      <c r="C45" s="14">
        <v>12542</v>
      </c>
      <c r="D45" s="14">
        <v>1462</v>
      </c>
      <c r="E45" s="14">
        <v>10657</v>
      </c>
      <c r="F45" s="14">
        <v>13228</v>
      </c>
      <c r="G45" s="14">
        <v>10898</v>
      </c>
      <c r="H45" s="14">
        <v>7250</v>
      </c>
      <c r="I45" s="14">
        <v>48144</v>
      </c>
      <c r="J45" s="14">
        <v>118045</v>
      </c>
      <c r="K45" s="24"/>
      <c r="L45" s="26">
        <f t="shared" si="7"/>
        <v>46.92617222245754</v>
      </c>
      <c r="M45" s="26"/>
      <c r="N45" s="26">
        <f t="shared" si="8"/>
        <v>40.784446609343895</v>
      </c>
    </row>
    <row r="46" spans="1:14" ht="9" customHeight="1">
      <c r="A46" s="16" t="s">
        <v>14</v>
      </c>
      <c r="B46" s="14">
        <v>12111</v>
      </c>
      <c r="C46" s="14">
        <v>4776</v>
      </c>
      <c r="D46" s="14">
        <v>6541</v>
      </c>
      <c r="E46" s="14">
        <v>1960</v>
      </c>
      <c r="F46" s="14">
        <v>4117</v>
      </c>
      <c r="G46" s="14">
        <v>13553</v>
      </c>
      <c r="H46" s="14">
        <v>9571</v>
      </c>
      <c r="I46" s="14">
        <v>65013</v>
      </c>
      <c r="J46" s="14">
        <v>117641</v>
      </c>
      <c r="K46" s="24"/>
      <c r="L46" s="26">
        <f t="shared" si="7"/>
        <v>63.39966508275177</v>
      </c>
      <c r="M46" s="26"/>
      <c r="N46" s="26">
        <f t="shared" si="8"/>
        <v>55.263896090648664</v>
      </c>
    </row>
    <row r="47" spans="1:14" ht="9" customHeight="1">
      <c r="A47" s="16" t="s">
        <v>15</v>
      </c>
      <c r="B47" s="14">
        <v>18500</v>
      </c>
      <c r="C47" s="14">
        <v>14787</v>
      </c>
      <c r="D47" s="14">
        <v>9087</v>
      </c>
      <c r="E47" s="14">
        <v>5197</v>
      </c>
      <c r="F47" s="14">
        <v>6427</v>
      </c>
      <c r="G47" s="14">
        <v>19218</v>
      </c>
      <c r="H47" s="14">
        <v>72834</v>
      </c>
      <c r="I47" s="14">
        <v>245198</v>
      </c>
      <c r="J47" s="14">
        <v>391246</v>
      </c>
      <c r="K47" s="24"/>
      <c r="L47" s="26">
        <f t="shared" si="7"/>
        <v>81.28696523414935</v>
      </c>
      <c r="M47" s="26"/>
      <c r="N47" s="26">
        <f t="shared" si="8"/>
        <v>62.67105606191501</v>
      </c>
    </row>
    <row r="48" spans="1:14" ht="9" customHeight="1">
      <c r="A48" s="16" t="s">
        <v>16</v>
      </c>
      <c r="B48" s="14">
        <v>20192</v>
      </c>
      <c r="C48" s="14">
        <v>17972</v>
      </c>
      <c r="D48" s="14">
        <v>7217</v>
      </c>
      <c r="E48" s="14">
        <v>24984</v>
      </c>
      <c r="F48" s="14">
        <v>16749</v>
      </c>
      <c r="G48" s="14">
        <v>87384</v>
      </c>
      <c r="H48" s="14">
        <v>79367</v>
      </c>
      <c r="I48" s="14">
        <v>376322</v>
      </c>
      <c r="J48" s="14">
        <v>630188</v>
      </c>
      <c r="K48" s="24"/>
      <c r="L48" s="26">
        <f t="shared" si="7"/>
        <v>72.31000907665648</v>
      </c>
      <c r="M48" s="26"/>
      <c r="N48" s="26">
        <f t="shared" si="8"/>
        <v>59.715830831434424</v>
      </c>
    </row>
    <row r="49" spans="1:14" ht="9" customHeight="1">
      <c r="A49" s="16" t="s">
        <v>17</v>
      </c>
      <c r="B49" s="14">
        <v>11455</v>
      </c>
      <c r="C49" s="14">
        <v>23384</v>
      </c>
      <c r="D49" s="14">
        <v>18679</v>
      </c>
      <c r="E49" s="14">
        <v>30897</v>
      </c>
      <c r="F49" s="14">
        <v>8564</v>
      </c>
      <c r="G49" s="14">
        <v>54979</v>
      </c>
      <c r="H49" s="14">
        <v>166222</v>
      </c>
      <c r="I49" s="14">
        <v>688674</v>
      </c>
      <c r="J49" s="14">
        <v>1002854</v>
      </c>
      <c r="K49" s="24"/>
      <c r="L49" s="26">
        <f t="shared" si="7"/>
        <v>85.24630703970867</v>
      </c>
      <c r="M49" s="26"/>
      <c r="N49" s="26">
        <f t="shared" si="8"/>
        <v>68.6714117907492</v>
      </c>
    </row>
    <row r="50" spans="1:14" ht="9" customHeight="1">
      <c r="A50" s="16" t="s">
        <v>18</v>
      </c>
      <c r="B50" s="14">
        <v>3507</v>
      </c>
      <c r="C50" s="14">
        <v>8938</v>
      </c>
      <c r="D50" s="14">
        <v>8585</v>
      </c>
      <c r="E50" s="14">
        <v>12235</v>
      </c>
      <c r="F50" s="14">
        <v>8622</v>
      </c>
      <c r="G50" s="14">
        <v>42016</v>
      </c>
      <c r="H50" s="14">
        <v>86260</v>
      </c>
      <c r="I50" s="14">
        <v>730994</v>
      </c>
      <c r="J50" s="14">
        <v>901158</v>
      </c>
      <c r="K50" s="24"/>
      <c r="L50" s="26">
        <f t="shared" si="7"/>
        <v>90.68931308383213</v>
      </c>
      <c r="M50" s="26"/>
      <c r="N50" s="26">
        <f t="shared" si="8"/>
        <v>81.1171847778081</v>
      </c>
    </row>
    <row r="51" spans="1:14" ht="9" customHeight="1">
      <c r="A51" s="16" t="s">
        <v>19</v>
      </c>
      <c r="B51" s="14">
        <v>2313</v>
      </c>
      <c r="C51" s="14">
        <v>8054</v>
      </c>
      <c r="D51" s="14">
        <v>8514</v>
      </c>
      <c r="E51" s="14">
        <v>12159</v>
      </c>
      <c r="F51" s="14">
        <v>12953</v>
      </c>
      <c r="G51" s="14">
        <v>19572</v>
      </c>
      <c r="H51" s="14">
        <v>68256</v>
      </c>
      <c r="I51" s="14">
        <v>1114425</v>
      </c>
      <c r="J51" s="14">
        <v>1246247</v>
      </c>
      <c r="K51" s="24"/>
      <c r="L51" s="26">
        <f t="shared" si="7"/>
        <v>94.89940597650386</v>
      </c>
      <c r="M51" s="26"/>
      <c r="N51" s="26">
        <f t="shared" si="8"/>
        <v>89.42248206013736</v>
      </c>
    </row>
    <row r="52" spans="1:14" ht="9" customHeight="1">
      <c r="A52" s="16" t="s">
        <v>20</v>
      </c>
      <c r="B52" s="14">
        <v>873</v>
      </c>
      <c r="C52" s="14">
        <v>6265</v>
      </c>
      <c r="D52" s="14">
        <v>6114</v>
      </c>
      <c r="E52" s="14">
        <v>12069</v>
      </c>
      <c r="F52" s="14">
        <v>16123</v>
      </c>
      <c r="G52" s="14">
        <v>40987</v>
      </c>
      <c r="H52" s="14">
        <v>44394</v>
      </c>
      <c r="I52" s="14">
        <v>1275601</v>
      </c>
      <c r="J52" s="14">
        <v>1402426</v>
      </c>
      <c r="K52" s="24"/>
      <c r="L52" s="26">
        <f t="shared" si="7"/>
        <v>94.12225671800152</v>
      </c>
      <c r="M52" s="26"/>
      <c r="N52" s="26">
        <f t="shared" si="8"/>
        <v>90.95674210261362</v>
      </c>
    </row>
    <row r="53" spans="1:14" ht="9" customHeight="1">
      <c r="A53" s="16" t="s">
        <v>21</v>
      </c>
      <c r="B53" s="14">
        <v>436</v>
      </c>
      <c r="C53" s="14">
        <v>2058</v>
      </c>
      <c r="D53" s="14">
        <v>3563</v>
      </c>
      <c r="E53" s="14">
        <v>6740</v>
      </c>
      <c r="F53" s="14">
        <v>5193</v>
      </c>
      <c r="G53" s="14">
        <v>12853</v>
      </c>
      <c r="H53" s="14">
        <v>30567</v>
      </c>
      <c r="I53" s="14">
        <v>2344094</v>
      </c>
      <c r="J53" s="14">
        <v>2405505</v>
      </c>
      <c r="K53" s="24"/>
      <c r="L53" s="26">
        <f t="shared" si="7"/>
        <v>98.71777443821568</v>
      </c>
      <c r="M53" s="26"/>
      <c r="N53" s="26">
        <f t="shared" si="8"/>
        <v>97.44706412998518</v>
      </c>
    </row>
    <row r="54" spans="1:14" s="36" customFormat="1" ht="9" customHeight="1">
      <c r="A54" s="18" t="s">
        <v>8</v>
      </c>
      <c r="B54" s="35">
        <v>95043</v>
      </c>
      <c r="C54" s="35">
        <v>100871</v>
      </c>
      <c r="D54" s="35">
        <v>70100</v>
      </c>
      <c r="E54" s="35">
        <v>118091</v>
      </c>
      <c r="F54" s="35">
        <v>92170</v>
      </c>
      <c r="G54" s="35">
        <v>350495</v>
      </c>
      <c r="H54" s="35">
        <v>571995</v>
      </c>
      <c r="I54" s="35">
        <v>7358877</v>
      </c>
      <c r="J54" s="35">
        <v>8757641</v>
      </c>
      <c r="K54" s="25"/>
      <c r="L54" s="27">
        <f t="shared" si="7"/>
        <v>90.55945545153085</v>
      </c>
      <c r="M54" s="27"/>
      <c r="N54" s="27">
        <f t="shared" si="8"/>
        <v>84.02807331335002</v>
      </c>
    </row>
    <row r="55" spans="1:14" ht="9" customHeight="1">
      <c r="A55" s="20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0"/>
      <c r="M55" s="20"/>
      <c r="N55" s="20"/>
    </row>
    <row r="57" ht="9">
      <c r="A57" s="22" t="s">
        <v>34</v>
      </c>
    </row>
    <row r="73" spans="1:11" ht="9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</row>
  </sheetData>
  <mergeCells count="10">
    <mergeCell ref="A8:N8"/>
    <mergeCell ref="A17:N17"/>
    <mergeCell ref="A26:N26"/>
    <mergeCell ref="A41:N41"/>
    <mergeCell ref="A5:A6"/>
    <mergeCell ref="J5:J6"/>
    <mergeCell ref="A3:N3"/>
    <mergeCell ref="A1:N1"/>
    <mergeCell ref="L5:L6"/>
    <mergeCell ref="N5:N6"/>
  </mergeCells>
  <printOptions horizontalCentered="1"/>
  <pageMargins left="0.6692913385826772" right="0.7086614173228347" top="0.984251968503937" bottom="1.3779527559055118" header="0" footer="0.8661417322834646"/>
  <pageSetup horizontalDpi="300" verticalDpi="300" orientation="portrait" paperSize="9" r:id="rId1"/>
  <headerFooter alignWithMargins="0">
    <oddFooter>&amp;C307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 dcpt amb</dc:creator>
  <cp:keywords/>
  <dc:description/>
  <cp:lastModifiedBy>*****</cp:lastModifiedBy>
  <cp:lastPrinted>2008-06-17T09:48:25Z</cp:lastPrinted>
  <dcterms:modified xsi:type="dcterms:W3CDTF">2008-10-23T22:04:13Z</dcterms:modified>
  <cp:category/>
  <cp:version/>
  <cp:contentType/>
  <cp:contentStatus/>
</cp:coreProperties>
</file>