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tav8.7" sheetId="1" r:id="rId1"/>
  </sheets>
  <definedNames/>
  <calcPr fullCalcOnLoad="1"/>
</workbook>
</file>

<file path=xl/sharedStrings.xml><?xml version="1.0" encoding="utf-8"?>
<sst xmlns="http://schemas.openxmlformats.org/spreadsheetml/2006/main" count="94" uniqueCount="42">
  <si>
    <t>ANNI                                        REGIONI</t>
  </si>
  <si>
    <t>Rimboschiti</t>
  </si>
  <si>
    <t>Non utilizzati</t>
  </si>
  <si>
    <t>Utilizzati a scopi non agricoli</t>
  </si>
  <si>
    <t>Aziende</t>
  </si>
  <si>
    <t>Superficie</t>
  </si>
  <si>
    <t>Piemonte</t>
  </si>
  <si>
    <t>Lombardia</t>
  </si>
  <si>
    <t>Trentino-Alto 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</si>
  <si>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</si>
  <si>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</si>
  <si>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</si>
  <si>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</si>
  <si>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</si>
  <si>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</si>
  <si>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</si>
  <si>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</si>
  <si>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</si>
  <si>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</si>
  <si>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</si>
  <si>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</si>
  <si>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</si>
  <si>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</si>
  <si>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</si>
  <si>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</si>
  <si>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</si>
  <si>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</si>
  <si>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</si>
  <si>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</si>
  <si>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</si>
  <si>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Modalità di riutilizzo</t>
  </si>
  <si>
    <t xml:space="preserve"> Totale  seminativi  ritirati</t>
  </si>
  <si>
    <t>UTILIZZAZIONE DELLA SUPERFICIE AGRICOLA E MODALITA' DI PRODUZIONE</t>
  </si>
  <si>
    <t xml:space="preserve">  </t>
  </si>
  <si>
    <t>Valle d'Aosta/Vallée d'Aoste</t>
  </si>
  <si>
    <t>Bolzano/Bozen</t>
  </si>
  <si>
    <t xml:space="preserve">2005  -  PER  REGIONE </t>
  </si>
  <si>
    <t>-</t>
  </si>
  <si>
    <r>
      <t>Fonte:</t>
    </r>
    <r>
      <rPr>
        <sz val="7"/>
        <rFont val="Arial"/>
        <family val="2"/>
      </rPr>
      <t xml:space="preserve"> Istat, Indagine struttura e produzioni delle aziende agricole; Censimento dell'agricoltura</t>
    </r>
  </si>
  <si>
    <t>Produzione materie prime
non alimentari</t>
  </si>
  <si>
    <t>Reimpiantati a prati permanenti
e/o pascoli</t>
  </si>
  <si>
    <r>
      <t xml:space="preserve">Tavola 8.7 - Aziende e relativa superficie a seminativi ritirata dalla produzione per modalità di riutilizzo e regione - </t>
    </r>
    <r>
      <rPr>
        <b/>
        <sz val="9"/>
        <color indexed="9"/>
        <rFont val="Arial"/>
        <family val="2"/>
      </rPr>
      <t>iiiiiiiiiiiiiiiiiiiii</t>
    </r>
    <r>
      <rPr>
        <b/>
        <sz val="9"/>
        <rFont val="Arial"/>
        <family val="2"/>
      </rPr>
      <t xml:space="preserve">Anno 2005 </t>
    </r>
    <r>
      <rPr>
        <i/>
        <sz val="9"/>
        <rFont val="Arial"/>
        <family val="2"/>
      </rPr>
      <t>(superficie in ettari)</t>
    </r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</si>
</sst>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L.&quot;\ #,##0;&quot;L.&quot;\ \-#,##0"/>
    <numFmt numFmtId="179" formatCode="&quot;L.&quot;\ #,##0;[Red]&quot;L.&quot;\ \-#,##0"/>
    <numFmt numFmtId="180" formatCode="&quot;L.&quot;\ #,##0.00;&quot;L.&quot;\ \-#,##0.00"/>
    <numFmt numFmtId="181" formatCode="&quot;L.&quot;\ #,##0.00;[Red]&quot;L.&quot;\ \-#,##0.00"/>
    <numFmt numFmtId="182" formatCode="_ &quot;L.&quot;\ * #,##0_ ;_ &quot;L.&quot;\ * \-#,##0_ ;_ &quot;L.&quot;\ * &quot;-&quot;_ ;_ @_ "/>
    <numFmt numFmtId="183" formatCode="_ * #,##0_ ;_ * \-#,##0_ ;_ * &quot;-&quot;_ ;_ @_ "/>
    <numFmt numFmtId="184" formatCode="_ &quot;L.&quot;\ * #,##0.00_ ;_ &quot;L.&quot;\ * \-#,##0.00_ ;_ &quot;L.&quot;\ * &quot;-&quot;??_ ;_ @_ "/>
    <numFmt numFmtId="185" formatCode="_ * #,##0.00_ ;_ * \-#,##0.00_ ;_ * &quot;-&quot;??_ ;_ @_ "/>
    <numFmt numFmtId="186" formatCode="&quot;£&quot;\ #,##0;&quot;£&quot;\ \-#,##0"/>
    <numFmt numFmtId="187" formatCode="&quot;£&quot;\ #,##0;[Red]&quot;£&quot;\ \-#,##0"/>
    <numFmt numFmtId="188" formatCode="&quot;£&quot;\ #,##0.00;&quot;£&quot;\ \-#,##0.00"/>
    <numFmt numFmtId="189" formatCode="&quot;£&quot;\ #,##0.00;[Red]&quot;£&quot;\ \-#,##0.00"/>
    <numFmt numFmtId="190" formatCode="_ &quot;£&quot;\ * #,##0_ ;_ &quot;£&quot;\ * \-#,##0_ ;_ &quot;£&quot;\ * &quot;-&quot;_ ;_ @_ "/>
    <numFmt numFmtId="191" formatCode="_ &quot;£&quot;\ * #,##0.00_ ;_ &quot;£&quot;\ * \-#,##0.00_ ;_ &quot;£&quot;\ * &quot;-&quot;??_ ;_ @_ "/>
    <numFmt numFmtId="192" formatCode="0.0"/>
    <numFmt numFmtId="193" formatCode="0.000"/>
    <numFmt numFmtId="194" formatCode="#,##0.0"/>
    <numFmt numFmtId="195" formatCode="#,##0.00_ ;\-#,##0.00\ "/>
    <numFmt numFmtId="196" formatCode="#,##0_ ;\-#,##0\ "/>
    <numFmt numFmtId="197" formatCode="#,##0.000"/>
    <numFmt numFmtId="198" formatCode="_-* #,##0.0_-;\-* #,##0.0_-;_-* &quot;-&quot;??_-;_-@_-"/>
    <numFmt numFmtId="199" formatCode="_-* #,##0_-;\-* #,##0_-;_-* &quot;-&quot;??_-;_-@_-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b/>
      <sz val="7"/>
      <color indexed="10"/>
      <name val="Arial"/>
      <family val="2"/>
    </font>
    <font>
      <sz val="8"/>
      <name val="Arial"/>
      <family val="0"/>
    </font>
    <font>
      <sz val="7"/>
      <color indexed="10"/>
      <name val="Arial"/>
      <family val="2"/>
    </font>
    <font>
      <b/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" xfId="0" applyFont="1" applyBorder="1" applyAlignment="1">
      <alignment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Alignment="1">
      <alignment/>
    </xf>
    <xf numFmtId="49" fontId="5" fillId="0" borderId="1" xfId="0" applyNumberFormat="1" applyFont="1" applyBorder="1" applyAlignment="1">
      <alignment horizontal="right" vertical="center" wrapText="1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9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11" fillId="0" borderId="0" xfId="0" applyFont="1" applyAlignment="1" quotePrefix="1">
      <alignment horizontal="left"/>
    </xf>
    <xf numFmtId="0" fontId="0" fillId="0" borderId="0" xfId="0" applyFont="1" applyAlignment="1">
      <alignment/>
    </xf>
    <xf numFmtId="3" fontId="5" fillId="0" borderId="0" xfId="0" applyNumberFormat="1" applyFont="1" applyAlignment="1" quotePrefix="1">
      <alignment/>
    </xf>
    <xf numFmtId="3" fontId="4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Alignment="1" quotePrefix="1">
      <alignment horizontal="right"/>
    </xf>
    <xf numFmtId="3" fontId="11" fillId="0" borderId="0" xfId="0" applyNumberFormat="1" applyFont="1" applyAlignment="1" quotePrefix="1">
      <alignment/>
    </xf>
    <xf numFmtId="0" fontId="10" fillId="0" borderId="0" xfId="0" applyFont="1" applyAlignment="1">
      <alignment/>
    </xf>
    <xf numFmtId="3" fontId="5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 quotePrefix="1">
      <alignment horizontal="right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5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workbookViewId="0" topLeftCell="A1">
      <selection activeCell="T3" sqref="T3"/>
    </sheetView>
  </sheetViews>
  <sheetFormatPr defaultColWidth="9.140625" defaultRowHeight="12.75"/>
  <cols>
    <col min="1" max="1" width="16.00390625" style="1" customWidth="1"/>
    <col min="2" max="2" width="5.421875" style="1" customWidth="1"/>
    <col min="3" max="3" width="6.140625" style="1" customWidth="1"/>
    <col min="4" max="4" width="0.5625" style="1" customWidth="1"/>
    <col min="5" max="5" width="5.421875" style="1" customWidth="1"/>
    <col min="6" max="6" width="6.140625" style="1" customWidth="1"/>
    <col min="7" max="7" width="0.5625" style="1" customWidth="1"/>
    <col min="8" max="8" width="5.421875" style="1" customWidth="1"/>
    <col min="9" max="9" width="6.28125" style="1" customWidth="1"/>
    <col min="10" max="10" width="0.5625" style="1" customWidth="1"/>
    <col min="11" max="11" width="5.28125" style="1" customWidth="1"/>
    <col min="12" max="12" width="6.57421875" style="1" customWidth="1"/>
    <col min="13" max="13" width="0.5625" style="1" customWidth="1"/>
    <col min="14" max="14" width="5.421875" style="1" customWidth="1"/>
    <col min="15" max="15" width="6.57421875" style="1" customWidth="1"/>
    <col min="16" max="16" width="0.5625" style="1" customWidth="1"/>
    <col min="17" max="17" width="5.421875" style="1" customWidth="1"/>
    <col min="18" max="18" width="6.57421875" style="1" customWidth="1"/>
    <col min="19" max="16384" width="9.140625" style="1" customWidth="1"/>
  </cols>
  <sheetData>
    <row r="1" spans="1:18" ht="12.75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ht="18" customHeight="1"/>
    <row r="3" spans="1:18" s="17" customFormat="1" ht="25.5" customHeight="1">
      <c r="A3" s="56" t="s">
        <v>41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7.5" customHeight="1">
      <c r="A4" s="2"/>
      <c r="H4" s="1" t="s">
        <v>33</v>
      </c>
      <c r="Q4" s="3"/>
      <c r="R4" s="3"/>
    </row>
    <row r="5" spans="1:18" ht="12.75" customHeight="1">
      <c r="A5" s="58" t="s">
        <v>0</v>
      </c>
      <c r="B5" s="61" t="s">
        <v>30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29"/>
      <c r="Q5" s="62" t="s">
        <v>31</v>
      </c>
      <c r="R5" s="63"/>
    </row>
    <row r="6" spans="1:18" s="52" customFormat="1" ht="3" customHeight="1">
      <c r="A6" s="59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64"/>
      <c r="R6" s="65"/>
    </row>
    <row r="7" spans="1:18" ht="27.75" customHeight="1">
      <c r="A7" s="59"/>
      <c r="B7" s="53" t="s">
        <v>39</v>
      </c>
      <c r="C7" s="53"/>
      <c r="D7" s="50"/>
      <c r="E7" s="53" t="s">
        <v>40</v>
      </c>
      <c r="F7" s="53"/>
      <c r="G7" s="50"/>
      <c r="H7" s="53" t="s">
        <v>1</v>
      </c>
      <c r="I7" s="53"/>
      <c r="J7" s="50"/>
      <c r="K7" s="53" t="s">
        <v>2</v>
      </c>
      <c r="L7" s="53"/>
      <c r="M7" s="50"/>
      <c r="N7" s="53" t="s">
        <v>3</v>
      </c>
      <c r="O7" s="53"/>
      <c r="P7" s="28"/>
      <c r="Q7" s="66"/>
      <c r="R7" s="66"/>
    </row>
    <row r="8" spans="1:18" ht="18" customHeight="1">
      <c r="A8" s="60"/>
      <c r="B8" s="18" t="s">
        <v>4</v>
      </c>
      <c r="C8" s="18" t="s">
        <v>5</v>
      </c>
      <c r="D8" s="18"/>
      <c r="E8" s="18" t="s">
        <v>4</v>
      </c>
      <c r="F8" s="18" t="s">
        <v>5</v>
      </c>
      <c r="G8" s="18"/>
      <c r="H8" s="18" t="s">
        <v>4</v>
      </c>
      <c r="I8" s="18" t="s">
        <v>5</v>
      </c>
      <c r="J8" s="18"/>
      <c r="K8" s="18" t="s">
        <v>4</v>
      </c>
      <c r="L8" s="18" t="s">
        <v>5</v>
      </c>
      <c r="M8" s="18"/>
      <c r="N8" s="18" t="s">
        <v>4</v>
      </c>
      <c r="O8" s="18" t="s">
        <v>5</v>
      </c>
      <c r="P8" s="18"/>
      <c r="Q8" s="18" t="s">
        <v>4</v>
      </c>
      <c r="R8" s="18" t="s">
        <v>5</v>
      </c>
    </row>
    <row r="9" spans="1:18" ht="9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9">
      <c r="A10" s="6">
        <v>1995</v>
      </c>
      <c r="B10" s="7">
        <v>9543</v>
      </c>
      <c r="C10" s="7">
        <v>36085.84</v>
      </c>
      <c r="D10" s="7"/>
      <c r="E10" s="7">
        <v>1712</v>
      </c>
      <c r="F10" s="7">
        <v>16020.63</v>
      </c>
      <c r="G10" s="7"/>
      <c r="H10" s="8">
        <v>965</v>
      </c>
      <c r="I10" s="8">
        <v>11861.73</v>
      </c>
      <c r="J10" s="8"/>
      <c r="K10" s="7">
        <v>92996</v>
      </c>
      <c r="L10" s="7">
        <v>555421.04</v>
      </c>
      <c r="M10" s="7"/>
      <c r="N10" s="7">
        <v>2691</v>
      </c>
      <c r="O10" s="7">
        <v>6973.27</v>
      </c>
      <c r="P10" s="7"/>
      <c r="Q10" s="7">
        <v>103009</v>
      </c>
      <c r="R10" s="7">
        <v>626362.51</v>
      </c>
    </row>
    <row r="11" spans="1:18" ht="9">
      <c r="A11" s="6">
        <v>1996</v>
      </c>
      <c r="B11" s="7">
        <v>9532</v>
      </c>
      <c r="C11" s="7">
        <v>24568.39</v>
      </c>
      <c r="D11" s="7"/>
      <c r="E11" s="7">
        <v>1389</v>
      </c>
      <c r="F11" s="7">
        <v>16218.51</v>
      </c>
      <c r="G11" s="7"/>
      <c r="H11" s="8">
        <v>1775</v>
      </c>
      <c r="I11" s="8">
        <v>14327.26</v>
      </c>
      <c r="J11" s="8"/>
      <c r="K11" s="7">
        <v>69737</v>
      </c>
      <c r="L11" s="7">
        <v>298397.82</v>
      </c>
      <c r="M11" s="7"/>
      <c r="N11" s="7">
        <v>3140</v>
      </c>
      <c r="O11" s="7">
        <v>4545.71</v>
      </c>
      <c r="P11" s="7"/>
      <c r="Q11" s="7">
        <v>85573</v>
      </c>
      <c r="R11" s="7">
        <v>358057.69</v>
      </c>
    </row>
    <row r="12" spans="1:18" ht="9">
      <c r="A12" s="6">
        <v>1997</v>
      </c>
      <c r="B12" s="7">
        <v>6407</v>
      </c>
      <c r="C12" s="7">
        <v>12341.57</v>
      </c>
      <c r="D12" s="7"/>
      <c r="E12" s="7">
        <v>2285</v>
      </c>
      <c r="F12" s="7">
        <v>8269.17</v>
      </c>
      <c r="G12" s="7"/>
      <c r="H12" s="8">
        <v>4577</v>
      </c>
      <c r="I12" s="8">
        <v>52921.84</v>
      </c>
      <c r="J12" s="8"/>
      <c r="K12" s="7">
        <v>82891</v>
      </c>
      <c r="L12" s="7">
        <v>167194.2</v>
      </c>
      <c r="M12" s="7"/>
      <c r="N12" s="7">
        <v>6034</v>
      </c>
      <c r="O12" s="7">
        <v>5940.39</v>
      </c>
      <c r="P12" s="7"/>
      <c r="Q12" s="7">
        <v>98051</v>
      </c>
      <c r="R12" s="7">
        <v>246667.17</v>
      </c>
    </row>
    <row r="13" spans="1:18" ht="9">
      <c r="A13" s="6">
        <v>1998</v>
      </c>
      <c r="B13" s="7">
        <v>5781</v>
      </c>
      <c r="C13" s="7">
        <v>25643.21</v>
      </c>
      <c r="D13" s="7"/>
      <c r="E13" s="7">
        <v>1739</v>
      </c>
      <c r="F13" s="7">
        <v>10293.5</v>
      </c>
      <c r="G13" s="7"/>
      <c r="H13" s="8">
        <v>3640</v>
      </c>
      <c r="I13" s="8">
        <v>25573.3</v>
      </c>
      <c r="J13" s="8"/>
      <c r="K13" s="7">
        <v>96080</v>
      </c>
      <c r="L13" s="7">
        <v>178931.01</v>
      </c>
      <c r="M13" s="7"/>
      <c r="N13" s="7">
        <v>11276</v>
      </c>
      <c r="O13" s="7">
        <v>11563.75</v>
      </c>
      <c r="P13" s="7"/>
      <c r="Q13" s="7">
        <v>110143</v>
      </c>
      <c r="R13" s="7">
        <v>252004.77</v>
      </c>
    </row>
    <row r="14" spans="1:18" ht="9">
      <c r="A14" s="6">
        <v>1999</v>
      </c>
      <c r="B14" s="7">
        <v>5615</v>
      </c>
      <c r="C14" s="7">
        <v>17314.86</v>
      </c>
      <c r="D14" s="7"/>
      <c r="E14" s="7">
        <v>3649</v>
      </c>
      <c r="F14" s="7">
        <v>14953.45</v>
      </c>
      <c r="G14" s="7"/>
      <c r="H14" s="8">
        <v>5067</v>
      </c>
      <c r="I14" s="8">
        <v>29974.85</v>
      </c>
      <c r="J14" s="8"/>
      <c r="K14" s="7">
        <v>83874</v>
      </c>
      <c r="L14" s="7">
        <v>249286.46</v>
      </c>
      <c r="M14" s="7"/>
      <c r="N14" s="7">
        <v>12122</v>
      </c>
      <c r="O14" s="7">
        <v>13564.38</v>
      </c>
      <c r="P14" s="7"/>
      <c r="Q14" s="7">
        <v>100939</v>
      </c>
      <c r="R14" s="7">
        <v>325094</v>
      </c>
    </row>
    <row r="15" spans="1:18" ht="9">
      <c r="A15" s="6">
        <v>2000</v>
      </c>
      <c r="B15" s="7">
        <v>2564</v>
      </c>
      <c r="C15" s="7">
        <v>14067.48</v>
      </c>
      <c r="D15" s="7"/>
      <c r="E15" s="7">
        <v>5475</v>
      </c>
      <c r="F15" s="7">
        <v>18569.12</v>
      </c>
      <c r="G15" s="7"/>
      <c r="H15" s="8">
        <v>5040</v>
      </c>
      <c r="I15" s="8">
        <v>23015.49</v>
      </c>
      <c r="J15" s="8"/>
      <c r="K15" s="7">
        <v>21066</v>
      </c>
      <c r="L15" s="7">
        <v>96477.44</v>
      </c>
      <c r="M15" s="7"/>
      <c r="N15" s="7">
        <v>13647</v>
      </c>
      <c r="O15" s="7">
        <v>11636.37</v>
      </c>
      <c r="P15" s="7"/>
      <c r="Q15" s="7">
        <v>47575</v>
      </c>
      <c r="R15" s="7">
        <v>163765.9</v>
      </c>
    </row>
    <row r="16" spans="1:18" s="38" customFormat="1" ht="9">
      <c r="A16" s="39">
        <v>2003</v>
      </c>
      <c r="B16" s="36">
        <v>5256</v>
      </c>
      <c r="C16" s="36">
        <v>24158</v>
      </c>
      <c r="D16" s="36"/>
      <c r="E16" s="36">
        <v>2218</v>
      </c>
      <c r="F16" s="36">
        <v>21935</v>
      </c>
      <c r="G16" s="36"/>
      <c r="H16" s="36">
        <v>7728</v>
      </c>
      <c r="I16" s="37">
        <v>32887.84</v>
      </c>
      <c r="J16" s="36"/>
      <c r="K16" s="36">
        <v>40575</v>
      </c>
      <c r="L16" s="37">
        <v>203281.9</v>
      </c>
      <c r="M16" s="36"/>
      <c r="N16" s="36">
        <v>8361</v>
      </c>
      <c r="O16" s="36">
        <v>10898</v>
      </c>
      <c r="P16" s="36"/>
      <c r="Q16" s="36">
        <v>58360</v>
      </c>
      <c r="R16" s="36">
        <v>293161</v>
      </c>
    </row>
    <row r="17" spans="1:18" ht="9">
      <c r="A17" s="32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30" customFormat="1" ht="9" customHeight="1">
      <c r="A18" s="54" t="s">
        <v>36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7" ht="9">
      <c r="A19" s="11"/>
      <c r="B19" s="10"/>
      <c r="C19" s="10"/>
      <c r="D19" s="10"/>
      <c r="E19" s="10"/>
      <c r="F19" s="10"/>
      <c r="G19" s="10"/>
      <c r="H19" s="9"/>
      <c r="I19" s="10"/>
      <c r="J19" s="10"/>
      <c r="K19" s="10"/>
      <c r="L19" s="10"/>
      <c r="M19" s="10"/>
      <c r="N19" s="10"/>
      <c r="O19" s="10"/>
      <c r="P19" s="10"/>
      <c r="Q19" s="10"/>
    </row>
    <row r="20" spans="1:19" s="20" customFormat="1" ht="9">
      <c r="A20" s="19" t="s">
        <v>6</v>
      </c>
      <c r="B20" s="13">
        <v>63</v>
      </c>
      <c r="C20" s="13">
        <v>199.62</v>
      </c>
      <c r="D20" s="13"/>
      <c r="E20" s="13">
        <v>397</v>
      </c>
      <c r="F20" s="35">
        <v>1621.74</v>
      </c>
      <c r="G20" s="13"/>
      <c r="H20" s="13">
        <v>1008</v>
      </c>
      <c r="I20" s="13">
        <v>3604.41</v>
      </c>
      <c r="J20" s="13"/>
      <c r="K20" s="13">
        <v>5880</v>
      </c>
      <c r="L20" s="13">
        <v>18343.82</v>
      </c>
      <c r="M20" s="13"/>
      <c r="N20" s="13">
        <v>618</v>
      </c>
      <c r="O20" s="13">
        <v>606.44</v>
      </c>
      <c r="P20" s="13"/>
      <c r="Q20" s="13">
        <v>7378</v>
      </c>
      <c r="R20" s="13">
        <v>24376.03</v>
      </c>
      <c r="S20" s="26"/>
    </row>
    <row r="21" spans="1:19" s="20" customFormat="1" ht="9">
      <c r="A21" s="19" t="s">
        <v>34</v>
      </c>
      <c r="B21" s="13" t="s">
        <v>37</v>
      </c>
      <c r="C21" s="13" t="s">
        <v>37</v>
      </c>
      <c r="D21" s="13"/>
      <c r="E21" s="13" t="s">
        <v>37</v>
      </c>
      <c r="F21" s="13" t="s">
        <v>37</v>
      </c>
      <c r="G21" s="13"/>
      <c r="H21" s="43">
        <v>8</v>
      </c>
      <c r="I21" s="43" t="s">
        <v>37</v>
      </c>
      <c r="J21" s="43"/>
      <c r="K21" s="13">
        <v>163</v>
      </c>
      <c r="L21" s="13">
        <v>6.54</v>
      </c>
      <c r="M21" s="13"/>
      <c r="N21" s="13" t="s">
        <v>37</v>
      </c>
      <c r="O21" s="13" t="s">
        <v>37</v>
      </c>
      <c r="P21" s="13"/>
      <c r="Q21" s="13">
        <v>172</v>
      </c>
      <c r="R21" s="13">
        <v>6.87</v>
      </c>
      <c r="S21" s="26"/>
    </row>
    <row r="22" spans="1:19" s="20" customFormat="1" ht="9">
      <c r="A22" s="19" t="s">
        <v>7</v>
      </c>
      <c r="B22" s="13">
        <v>1029</v>
      </c>
      <c r="C22" s="13">
        <v>4563.58</v>
      </c>
      <c r="D22" s="13"/>
      <c r="E22" s="13">
        <v>2503</v>
      </c>
      <c r="F22" s="35">
        <v>17408.37</v>
      </c>
      <c r="G22" s="13"/>
      <c r="H22" s="43">
        <v>1133</v>
      </c>
      <c r="I22" s="43">
        <v>4307.81</v>
      </c>
      <c r="J22" s="43"/>
      <c r="K22" s="13">
        <v>9028</v>
      </c>
      <c r="L22" s="13">
        <v>34406.23</v>
      </c>
      <c r="M22" s="13"/>
      <c r="N22" s="13">
        <v>471</v>
      </c>
      <c r="O22" s="13">
        <v>1004.5</v>
      </c>
      <c r="P22" s="13"/>
      <c r="Q22" s="13">
        <v>12160</v>
      </c>
      <c r="R22" s="13">
        <v>61690.48</v>
      </c>
      <c r="S22" s="26"/>
    </row>
    <row r="23" spans="1:19" s="20" customFormat="1" ht="9">
      <c r="A23" s="19" t="s">
        <v>8</v>
      </c>
      <c r="B23" s="13" t="s">
        <v>37</v>
      </c>
      <c r="C23" s="13" t="s">
        <v>37</v>
      </c>
      <c r="D23" s="13">
        <f>D24+D25</f>
        <v>0</v>
      </c>
      <c r="E23" s="13" t="s">
        <v>37</v>
      </c>
      <c r="F23" s="13" t="s">
        <v>37</v>
      </c>
      <c r="G23" s="13"/>
      <c r="H23" s="13">
        <v>18</v>
      </c>
      <c r="I23" s="13">
        <v>2</v>
      </c>
      <c r="J23" s="13"/>
      <c r="K23" s="13" t="s">
        <v>37</v>
      </c>
      <c r="L23" s="13" t="s">
        <v>37</v>
      </c>
      <c r="M23" s="13">
        <f>M24+M25</f>
        <v>0</v>
      </c>
      <c r="N23" s="13" t="s">
        <v>37</v>
      </c>
      <c r="O23" s="13" t="s">
        <v>37</v>
      </c>
      <c r="P23" s="13"/>
      <c r="Q23" s="13">
        <v>18</v>
      </c>
      <c r="R23" s="13">
        <v>2</v>
      </c>
      <c r="S23" s="26"/>
    </row>
    <row r="24" spans="1:19" s="42" customFormat="1" ht="9">
      <c r="A24" s="21" t="s">
        <v>35</v>
      </c>
      <c r="B24" s="44" t="s">
        <v>37</v>
      </c>
      <c r="C24" s="44" t="s">
        <v>37</v>
      </c>
      <c r="D24" s="44"/>
      <c r="E24" s="44" t="s">
        <v>37</v>
      </c>
      <c r="F24" s="44" t="s">
        <v>37</v>
      </c>
      <c r="G24" s="44"/>
      <c r="H24" s="44">
        <v>18</v>
      </c>
      <c r="I24" s="44">
        <v>1.8</v>
      </c>
      <c r="J24" s="45"/>
      <c r="K24" s="44" t="s">
        <v>37</v>
      </c>
      <c r="L24" s="44" t="s">
        <v>37</v>
      </c>
      <c r="M24" s="44"/>
      <c r="N24" s="44" t="s">
        <v>37</v>
      </c>
      <c r="O24" s="44" t="s">
        <v>37</v>
      </c>
      <c r="P24" s="44"/>
      <c r="Q24" s="44">
        <v>18</v>
      </c>
      <c r="R24" s="44">
        <v>1.8</v>
      </c>
      <c r="S24" s="41"/>
    </row>
    <row r="25" spans="1:19" s="42" customFormat="1" ht="9">
      <c r="A25" s="21" t="s">
        <v>9</v>
      </c>
      <c r="B25" s="44" t="s">
        <v>37</v>
      </c>
      <c r="C25" s="44" t="s">
        <v>37</v>
      </c>
      <c r="D25" s="44"/>
      <c r="E25" s="44" t="s">
        <v>37</v>
      </c>
      <c r="F25" s="44" t="s">
        <v>37</v>
      </c>
      <c r="G25" s="44"/>
      <c r="H25" s="44" t="s">
        <v>37</v>
      </c>
      <c r="I25" s="44" t="s">
        <v>37</v>
      </c>
      <c r="J25" s="45"/>
      <c r="K25" s="44" t="s">
        <v>37</v>
      </c>
      <c r="L25" s="44" t="s">
        <v>37</v>
      </c>
      <c r="M25" s="44"/>
      <c r="N25" s="44" t="s">
        <v>37</v>
      </c>
      <c r="O25" s="44" t="s">
        <v>37</v>
      </c>
      <c r="P25" s="44"/>
      <c r="Q25" s="44" t="s">
        <v>37</v>
      </c>
      <c r="R25" s="44" t="s">
        <v>37</v>
      </c>
      <c r="S25" s="41"/>
    </row>
    <row r="26" spans="1:19" s="20" customFormat="1" ht="9">
      <c r="A26" s="19" t="s">
        <v>10</v>
      </c>
      <c r="B26" s="13">
        <v>765</v>
      </c>
      <c r="C26" s="40">
        <v>2353.33</v>
      </c>
      <c r="D26" s="13"/>
      <c r="E26" s="13">
        <v>353</v>
      </c>
      <c r="F26" s="40">
        <v>282.86</v>
      </c>
      <c r="G26" s="13"/>
      <c r="H26" s="43">
        <v>373</v>
      </c>
      <c r="I26" s="40">
        <v>857.73</v>
      </c>
      <c r="J26" s="43"/>
      <c r="K26" s="13">
        <v>6366</v>
      </c>
      <c r="L26" s="40">
        <v>17035.01</v>
      </c>
      <c r="M26" s="13"/>
      <c r="N26" s="13">
        <v>198</v>
      </c>
      <c r="O26" s="40">
        <v>686.74</v>
      </c>
      <c r="P26" s="13"/>
      <c r="Q26" s="13">
        <v>7664</v>
      </c>
      <c r="R26" s="40">
        <v>21215.67</v>
      </c>
      <c r="S26" s="13"/>
    </row>
    <row r="27" spans="1:19" s="20" customFormat="1" ht="9">
      <c r="A27" s="22" t="s">
        <v>11</v>
      </c>
      <c r="B27" s="13">
        <v>169</v>
      </c>
      <c r="C27" s="40">
        <v>752.2</v>
      </c>
      <c r="D27" s="13"/>
      <c r="E27" s="13">
        <v>172</v>
      </c>
      <c r="F27" s="40">
        <v>517.56</v>
      </c>
      <c r="G27" s="13"/>
      <c r="H27" s="43">
        <v>237</v>
      </c>
      <c r="I27" s="40">
        <v>1350.07</v>
      </c>
      <c r="J27" s="43"/>
      <c r="K27" s="13">
        <v>2844</v>
      </c>
      <c r="L27" s="40">
        <v>8831.22</v>
      </c>
      <c r="M27" s="13"/>
      <c r="N27" s="13">
        <v>119</v>
      </c>
      <c r="O27" s="40">
        <v>1108.41</v>
      </c>
      <c r="P27" s="13"/>
      <c r="Q27" s="13">
        <v>3272</v>
      </c>
      <c r="R27" s="40">
        <v>12559.46</v>
      </c>
      <c r="S27" s="13"/>
    </row>
    <row r="28" spans="1:19" s="20" customFormat="1" ht="9">
      <c r="A28" s="19" t="s">
        <v>12</v>
      </c>
      <c r="B28" s="13" t="s">
        <v>37</v>
      </c>
      <c r="C28" s="13" t="s">
        <v>37</v>
      </c>
      <c r="D28" s="13"/>
      <c r="E28" s="13" t="s">
        <v>37</v>
      </c>
      <c r="F28" s="13" t="s">
        <v>37</v>
      </c>
      <c r="G28" s="13"/>
      <c r="H28" s="13">
        <v>9</v>
      </c>
      <c r="I28" s="40">
        <v>9.09</v>
      </c>
      <c r="J28" s="13"/>
      <c r="K28" s="13">
        <v>1</v>
      </c>
      <c r="L28" s="40">
        <v>16.3</v>
      </c>
      <c r="M28" s="13"/>
      <c r="N28" s="13" t="s">
        <v>37</v>
      </c>
      <c r="O28" s="13" t="s">
        <v>37</v>
      </c>
      <c r="P28" s="13"/>
      <c r="Q28" s="13">
        <v>10</v>
      </c>
      <c r="R28" s="40">
        <v>25.39</v>
      </c>
      <c r="S28" s="13"/>
    </row>
    <row r="29" spans="1:19" s="20" customFormat="1" ht="9">
      <c r="A29" s="19" t="s">
        <v>13</v>
      </c>
      <c r="B29" s="13">
        <v>679</v>
      </c>
      <c r="C29" s="40">
        <v>2888.83</v>
      </c>
      <c r="D29" s="13"/>
      <c r="E29" s="13">
        <v>515</v>
      </c>
      <c r="F29" s="40">
        <v>3115.9</v>
      </c>
      <c r="G29" s="13"/>
      <c r="H29" s="13">
        <v>812</v>
      </c>
      <c r="I29" s="40">
        <v>2644.7</v>
      </c>
      <c r="J29" s="13"/>
      <c r="K29" s="13">
        <v>5099</v>
      </c>
      <c r="L29" s="40">
        <v>20331.96</v>
      </c>
      <c r="M29" s="13"/>
      <c r="N29" s="13">
        <v>585</v>
      </c>
      <c r="O29" s="40">
        <v>2477.25</v>
      </c>
      <c r="P29" s="13"/>
      <c r="Q29" s="13">
        <v>6970</v>
      </c>
      <c r="R29" s="40">
        <v>31458.64</v>
      </c>
      <c r="S29" s="13"/>
    </row>
    <row r="30" spans="1:19" s="20" customFormat="1" ht="9">
      <c r="A30" s="19" t="s">
        <v>14</v>
      </c>
      <c r="B30" s="13">
        <v>358</v>
      </c>
      <c r="C30" s="40">
        <v>3273.73</v>
      </c>
      <c r="D30" s="40"/>
      <c r="E30" s="46">
        <v>564</v>
      </c>
      <c r="F30" s="40">
        <v>4799.87</v>
      </c>
      <c r="G30" s="46"/>
      <c r="H30" s="46">
        <v>363</v>
      </c>
      <c r="I30" s="40">
        <v>2953.46</v>
      </c>
      <c r="J30" s="46"/>
      <c r="K30" s="46">
        <v>5566</v>
      </c>
      <c r="L30" s="40">
        <v>37249.92</v>
      </c>
      <c r="M30" s="46"/>
      <c r="N30" s="46">
        <v>863</v>
      </c>
      <c r="O30" s="40">
        <v>2721.56</v>
      </c>
      <c r="P30" s="46"/>
      <c r="Q30" s="46">
        <v>7020</v>
      </c>
      <c r="R30" s="40">
        <v>50998.53</v>
      </c>
      <c r="S30" s="13"/>
    </row>
    <row r="31" spans="1:19" s="20" customFormat="1" ht="9">
      <c r="A31" s="19" t="s">
        <v>15</v>
      </c>
      <c r="B31" s="13">
        <v>258</v>
      </c>
      <c r="C31" s="40">
        <v>459.52</v>
      </c>
      <c r="D31" s="40"/>
      <c r="E31" s="47">
        <v>12</v>
      </c>
      <c r="F31" s="40">
        <v>212.8</v>
      </c>
      <c r="G31" s="47"/>
      <c r="H31" s="46">
        <v>489</v>
      </c>
      <c r="I31" s="40">
        <v>2150.33</v>
      </c>
      <c r="J31" s="46"/>
      <c r="K31" s="40">
        <v>1569</v>
      </c>
      <c r="L31" s="40">
        <v>8045.55</v>
      </c>
      <c r="M31" s="46"/>
      <c r="N31" s="46">
        <v>101</v>
      </c>
      <c r="O31" s="40">
        <v>291</v>
      </c>
      <c r="P31" s="46"/>
      <c r="Q31" s="46">
        <v>2239</v>
      </c>
      <c r="R31" s="40">
        <v>11159.21</v>
      </c>
      <c r="S31" s="13"/>
    </row>
    <row r="32" spans="1:19" ht="9">
      <c r="A32" s="12" t="s">
        <v>16</v>
      </c>
      <c r="B32" s="13">
        <v>382</v>
      </c>
      <c r="C32" s="40">
        <v>1869.01</v>
      </c>
      <c r="D32" s="40"/>
      <c r="E32" s="46">
        <v>12</v>
      </c>
      <c r="F32" s="40">
        <v>19.05</v>
      </c>
      <c r="G32" s="46"/>
      <c r="H32" s="46">
        <v>385</v>
      </c>
      <c r="I32" s="40">
        <v>1037.23</v>
      </c>
      <c r="J32" s="46"/>
      <c r="K32" s="46">
        <v>2324</v>
      </c>
      <c r="L32" s="40">
        <v>12327.96</v>
      </c>
      <c r="M32" s="46"/>
      <c r="N32" s="46">
        <v>396</v>
      </c>
      <c r="O32" s="40">
        <v>348.63</v>
      </c>
      <c r="P32" s="46"/>
      <c r="Q32" s="46">
        <v>3199</v>
      </c>
      <c r="R32" s="40">
        <v>15601.89</v>
      </c>
      <c r="S32" s="13"/>
    </row>
    <row r="33" spans="1:19" ht="9">
      <c r="A33" s="12" t="s">
        <v>17</v>
      </c>
      <c r="B33" s="13">
        <v>27</v>
      </c>
      <c r="C33" s="40">
        <v>427.82</v>
      </c>
      <c r="D33" s="40"/>
      <c r="E33" s="46">
        <v>99</v>
      </c>
      <c r="F33" s="40">
        <v>952.06</v>
      </c>
      <c r="G33" s="46"/>
      <c r="H33" s="46">
        <v>47</v>
      </c>
      <c r="I33" s="40">
        <v>495.37</v>
      </c>
      <c r="J33" s="46"/>
      <c r="K33" s="40">
        <v>838</v>
      </c>
      <c r="L33" s="40">
        <v>6904.63</v>
      </c>
      <c r="M33" s="46"/>
      <c r="N33" s="46">
        <v>80</v>
      </c>
      <c r="O33" s="40">
        <v>163.35</v>
      </c>
      <c r="P33" s="46"/>
      <c r="Q33" s="46">
        <v>1024</v>
      </c>
      <c r="R33" s="40">
        <v>8943.24</v>
      </c>
      <c r="S33" s="13"/>
    </row>
    <row r="34" spans="1:19" ht="9">
      <c r="A34" s="12" t="s">
        <v>18</v>
      </c>
      <c r="B34" s="13">
        <v>75</v>
      </c>
      <c r="C34" s="40">
        <v>141.92</v>
      </c>
      <c r="D34" s="48"/>
      <c r="E34" s="48">
        <v>9</v>
      </c>
      <c r="F34" s="40">
        <v>7.89</v>
      </c>
      <c r="G34" s="48"/>
      <c r="H34" s="48">
        <v>21</v>
      </c>
      <c r="I34" s="40">
        <v>121.96</v>
      </c>
      <c r="J34" s="48"/>
      <c r="K34" s="48">
        <v>575</v>
      </c>
      <c r="L34" s="40">
        <v>2857.98</v>
      </c>
      <c r="M34" s="48"/>
      <c r="N34" s="48">
        <v>579</v>
      </c>
      <c r="O34" s="40">
        <v>200.44</v>
      </c>
      <c r="P34" s="48"/>
      <c r="Q34" s="48">
        <v>1252</v>
      </c>
      <c r="R34" s="40">
        <v>3330.19</v>
      </c>
      <c r="S34" s="26"/>
    </row>
    <row r="35" spans="1:19" ht="9">
      <c r="A35" s="12" t="s">
        <v>19</v>
      </c>
      <c r="B35" s="13">
        <v>2140</v>
      </c>
      <c r="C35" s="40">
        <v>13643.34</v>
      </c>
      <c r="D35" s="48"/>
      <c r="E35" s="48">
        <v>25</v>
      </c>
      <c r="F35" s="40">
        <v>234.5</v>
      </c>
      <c r="G35" s="48"/>
      <c r="H35" s="48">
        <v>123</v>
      </c>
      <c r="I35" s="40">
        <v>477.97</v>
      </c>
      <c r="J35" s="48"/>
      <c r="K35" s="48">
        <v>1609</v>
      </c>
      <c r="L35" s="40">
        <v>8509.14</v>
      </c>
      <c r="M35" s="48"/>
      <c r="N35" s="48">
        <v>165</v>
      </c>
      <c r="O35" s="40">
        <v>256.86</v>
      </c>
      <c r="P35" s="48"/>
      <c r="Q35" s="48">
        <v>3883</v>
      </c>
      <c r="R35" s="40">
        <v>23121.8</v>
      </c>
      <c r="S35" s="26"/>
    </row>
    <row r="36" spans="1:19" ht="9">
      <c r="A36" s="12" t="s">
        <v>20</v>
      </c>
      <c r="B36" s="13">
        <v>937</v>
      </c>
      <c r="C36" s="40">
        <v>953.68</v>
      </c>
      <c r="D36" s="40"/>
      <c r="E36" s="46">
        <v>8</v>
      </c>
      <c r="F36" s="40">
        <v>19.14</v>
      </c>
      <c r="G36" s="46"/>
      <c r="H36" s="46">
        <v>176</v>
      </c>
      <c r="I36" s="40">
        <v>590.62</v>
      </c>
      <c r="J36" s="46"/>
      <c r="K36" s="46">
        <v>176</v>
      </c>
      <c r="L36" s="40">
        <v>1202.57</v>
      </c>
      <c r="M36" s="46"/>
      <c r="N36" s="46">
        <v>1940</v>
      </c>
      <c r="O36" s="40">
        <v>693.16</v>
      </c>
      <c r="P36" s="46"/>
      <c r="Q36" s="46">
        <v>3202</v>
      </c>
      <c r="R36" s="40">
        <v>3459.17</v>
      </c>
      <c r="S36" s="26"/>
    </row>
    <row r="37" spans="1:19" ht="9">
      <c r="A37" s="12" t="s">
        <v>21</v>
      </c>
      <c r="B37" s="13">
        <v>61</v>
      </c>
      <c r="C37" s="40">
        <v>613.27</v>
      </c>
      <c r="D37" s="40"/>
      <c r="E37" s="46">
        <v>5</v>
      </c>
      <c r="F37" s="40">
        <v>23.34</v>
      </c>
      <c r="G37" s="46"/>
      <c r="H37" s="46">
        <v>2</v>
      </c>
      <c r="I37" s="40">
        <v>18.04</v>
      </c>
      <c r="J37" s="46"/>
      <c r="K37" s="46">
        <v>2883</v>
      </c>
      <c r="L37" s="40">
        <v>14111.02</v>
      </c>
      <c r="M37" s="46"/>
      <c r="N37" s="46">
        <v>733</v>
      </c>
      <c r="O37" s="40">
        <v>576.76</v>
      </c>
      <c r="P37" s="46"/>
      <c r="Q37" s="46">
        <v>3639</v>
      </c>
      <c r="R37" s="40">
        <v>15342.42</v>
      </c>
      <c r="S37" s="26"/>
    </row>
    <row r="38" spans="1:19" ht="9">
      <c r="A38" s="12" t="s">
        <v>22</v>
      </c>
      <c r="B38" s="13">
        <v>120</v>
      </c>
      <c r="C38" s="40">
        <v>176.5</v>
      </c>
      <c r="D38" s="40"/>
      <c r="E38" s="46">
        <v>745</v>
      </c>
      <c r="F38" s="40">
        <v>2345.28</v>
      </c>
      <c r="G38" s="46"/>
      <c r="H38" s="46">
        <v>340</v>
      </c>
      <c r="I38" s="40">
        <v>4566.02</v>
      </c>
      <c r="J38" s="46"/>
      <c r="K38" s="40">
        <v>2842</v>
      </c>
      <c r="L38" s="40">
        <v>30397.98</v>
      </c>
      <c r="M38" s="46"/>
      <c r="N38" s="46">
        <v>870</v>
      </c>
      <c r="O38" s="40">
        <v>1398.45</v>
      </c>
      <c r="P38" s="46"/>
      <c r="Q38" s="46">
        <v>4634</v>
      </c>
      <c r="R38" s="40">
        <v>38884.23</v>
      </c>
      <c r="S38" s="26"/>
    </row>
    <row r="39" spans="1:19" ht="9">
      <c r="A39" s="12" t="s">
        <v>23</v>
      </c>
      <c r="B39" s="13">
        <v>12</v>
      </c>
      <c r="C39" s="40">
        <v>19.22</v>
      </c>
      <c r="D39" s="40"/>
      <c r="E39" s="46">
        <v>2</v>
      </c>
      <c r="F39" s="40">
        <v>331.45</v>
      </c>
      <c r="G39" s="46"/>
      <c r="H39" s="46">
        <v>6</v>
      </c>
      <c r="I39" s="40">
        <v>2175.95</v>
      </c>
      <c r="J39" s="46"/>
      <c r="K39" s="46">
        <v>152</v>
      </c>
      <c r="L39" s="40">
        <v>496.53</v>
      </c>
      <c r="M39" s="46"/>
      <c r="N39" s="46">
        <v>181</v>
      </c>
      <c r="O39" s="40">
        <v>254.6</v>
      </c>
      <c r="P39" s="46"/>
      <c r="Q39" s="46">
        <v>337</v>
      </c>
      <c r="R39" s="40">
        <v>3277.75</v>
      </c>
      <c r="S39" s="26"/>
    </row>
    <row r="40" spans="1:19" ht="9">
      <c r="A40" s="12" t="s">
        <v>24</v>
      </c>
      <c r="B40" s="13">
        <v>81</v>
      </c>
      <c r="C40" s="40">
        <v>397.66</v>
      </c>
      <c r="D40" s="40"/>
      <c r="E40" s="46">
        <v>175</v>
      </c>
      <c r="F40" s="40">
        <v>1472.85</v>
      </c>
      <c r="G40" s="46"/>
      <c r="H40" s="46">
        <v>188</v>
      </c>
      <c r="I40" s="40">
        <v>1520.05</v>
      </c>
      <c r="J40" s="46"/>
      <c r="K40" s="46">
        <v>2992</v>
      </c>
      <c r="L40" s="40">
        <v>15752.69</v>
      </c>
      <c r="M40" s="46"/>
      <c r="N40" s="46" t="s">
        <v>37</v>
      </c>
      <c r="O40" s="46" t="s">
        <v>37</v>
      </c>
      <c r="P40" s="46"/>
      <c r="Q40" s="46">
        <v>3282</v>
      </c>
      <c r="R40" s="40">
        <v>19143.25</v>
      </c>
      <c r="S40" s="26"/>
    </row>
    <row r="41" spans="1:19" ht="9">
      <c r="A41" s="12" t="s">
        <v>25</v>
      </c>
      <c r="B41" s="13">
        <v>29</v>
      </c>
      <c r="C41" s="40">
        <v>167.65</v>
      </c>
      <c r="D41" s="40"/>
      <c r="E41" s="46">
        <v>176</v>
      </c>
      <c r="F41" s="40">
        <v>2303.5</v>
      </c>
      <c r="G41" s="46"/>
      <c r="H41" s="46">
        <v>580</v>
      </c>
      <c r="I41" s="40">
        <v>2880.92</v>
      </c>
      <c r="J41" s="46"/>
      <c r="K41" s="46">
        <v>775</v>
      </c>
      <c r="L41" s="40">
        <v>3942.74</v>
      </c>
      <c r="M41" s="46"/>
      <c r="N41" s="46">
        <v>119</v>
      </c>
      <c r="O41" s="40">
        <v>172.37</v>
      </c>
      <c r="P41" s="46"/>
      <c r="Q41" s="46">
        <v>1584</v>
      </c>
      <c r="R41" s="40">
        <v>9467.18</v>
      </c>
      <c r="S41" s="26"/>
    </row>
    <row r="42" spans="1:19" ht="9">
      <c r="A42" s="14" t="s">
        <v>26</v>
      </c>
      <c r="B42" s="49">
        <f aca="true" t="shared" si="0" ref="B42:R42">SUM(B20:B23,B26:B41)</f>
        <v>7185</v>
      </c>
      <c r="C42" s="49">
        <f t="shared" si="0"/>
        <v>32900.88</v>
      </c>
      <c r="D42" s="49">
        <f t="shared" si="0"/>
        <v>0</v>
      </c>
      <c r="E42" s="49">
        <f t="shared" si="0"/>
        <v>5772</v>
      </c>
      <c r="F42" s="49">
        <f t="shared" si="0"/>
        <v>35668.16</v>
      </c>
      <c r="G42" s="49">
        <f t="shared" si="0"/>
        <v>0</v>
      </c>
      <c r="H42" s="49">
        <f t="shared" si="0"/>
        <v>6318</v>
      </c>
      <c r="I42" s="49">
        <f t="shared" si="0"/>
        <v>31763.729999999996</v>
      </c>
      <c r="J42" s="49">
        <f t="shared" si="0"/>
        <v>0</v>
      </c>
      <c r="K42" s="49">
        <f t="shared" si="0"/>
        <v>51682</v>
      </c>
      <c r="L42" s="49">
        <f t="shared" si="0"/>
        <v>240769.79</v>
      </c>
      <c r="M42" s="49">
        <f t="shared" si="0"/>
        <v>0</v>
      </c>
      <c r="N42" s="49">
        <f t="shared" si="0"/>
        <v>8018</v>
      </c>
      <c r="O42" s="49">
        <f t="shared" si="0"/>
        <v>12960.520000000002</v>
      </c>
      <c r="P42" s="49">
        <f t="shared" si="0"/>
        <v>0</v>
      </c>
      <c r="Q42" s="49">
        <f t="shared" si="0"/>
        <v>72939</v>
      </c>
      <c r="R42" s="49">
        <f t="shared" si="0"/>
        <v>354063.3999999999</v>
      </c>
      <c r="S42" s="27"/>
    </row>
    <row r="43" spans="1:18" ht="9">
      <c r="A43" s="23" t="s">
        <v>27</v>
      </c>
      <c r="B43" s="33">
        <f>SUM(B20:B23,B26:B29)</f>
        <v>2705</v>
      </c>
      <c r="C43" s="33">
        <f>SUM(C20:C23,C26:C29)</f>
        <v>10757.56</v>
      </c>
      <c r="D43" s="33"/>
      <c r="E43" s="33">
        <f>SUM(E20:E23,E26:E29)</f>
        <v>3940</v>
      </c>
      <c r="F43" s="33">
        <f>SUM(F20:F23,F26:F29)</f>
        <v>22946.430000000004</v>
      </c>
      <c r="G43" s="33"/>
      <c r="H43" s="33">
        <f>SUM(H20:H23,H26:H29)</f>
        <v>3598</v>
      </c>
      <c r="I43" s="33">
        <f>SUM(I20:I23,I26:I29)</f>
        <v>12775.810000000001</v>
      </c>
      <c r="J43" s="33"/>
      <c r="K43" s="33">
        <f>SUM(K20:K23,K26:K29)</f>
        <v>29381</v>
      </c>
      <c r="L43" s="33">
        <f>SUM(L20:L23,L26:L29)</f>
        <v>98971.08000000002</v>
      </c>
      <c r="M43" s="33"/>
      <c r="N43" s="33">
        <f>SUM(N20:N23,N26:N29)</f>
        <v>1991</v>
      </c>
      <c r="O43" s="33">
        <f>SUM(O20:O23,O26:O29)</f>
        <v>5883.34</v>
      </c>
      <c r="P43" s="33"/>
      <c r="Q43" s="33">
        <f>SUM(Q20:Q23,Q26:Q29)</f>
        <v>37644</v>
      </c>
      <c r="R43" s="33">
        <f>SUM(R20:R23,R26:R29)</f>
        <v>151334.54</v>
      </c>
    </row>
    <row r="44" spans="1:18" ht="9">
      <c r="A44" s="23" t="s">
        <v>28</v>
      </c>
      <c r="B44" s="33">
        <f>SUM(B30:B33)</f>
        <v>1025</v>
      </c>
      <c r="C44" s="33">
        <f>SUM(C30:C33)</f>
        <v>6030.08</v>
      </c>
      <c r="D44" s="34"/>
      <c r="E44" s="33">
        <f>SUM(E30:E33)</f>
        <v>687</v>
      </c>
      <c r="F44" s="33">
        <f>SUM(F30:F33)</f>
        <v>5983.780000000001</v>
      </c>
      <c r="G44" s="35"/>
      <c r="H44" s="33">
        <f>SUM(H30:H33)</f>
        <v>1284</v>
      </c>
      <c r="I44" s="33">
        <f>SUM(I30:I33)</f>
        <v>6636.39</v>
      </c>
      <c r="J44" s="35"/>
      <c r="K44" s="33">
        <f>SUM(K30:K33)</f>
        <v>10297</v>
      </c>
      <c r="L44" s="33">
        <f>SUM(L30:L33)</f>
        <v>64528.06</v>
      </c>
      <c r="M44" s="35"/>
      <c r="N44" s="33">
        <f>SUM(N30:N33)</f>
        <v>1440</v>
      </c>
      <c r="O44" s="33">
        <f>SUM(O30:O33)</f>
        <v>3524.54</v>
      </c>
      <c r="P44" s="33"/>
      <c r="Q44" s="33">
        <f>SUM(Q30:Q33)</f>
        <v>13482</v>
      </c>
      <c r="R44" s="33">
        <f>SUM(R30:R33)</f>
        <v>86702.87000000001</v>
      </c>
    </row>
    <row r="45" spans="1:18" ht="9">
      <c r="A45" s="23" t="s">
        <v>29</v>
      </c>
      <c r="B45" s="33">
        <f>SUM(B34:B41)</f>
        <v>3455</v>
      </c>
      <c r="C45" s="33">
        <f>SUM(C34:C41)</f>
        <v>16113.24</v>
      </c>
      <c r="D45" s="34"/>
      <c r="E45" s="33">
        <f>SUM(E34:E41)</f>
        <v>1145</v>
      </c>
      <c r="F45" s="33">
        <f>SUM(F34:F41)</f>
        <v>6737.95</v>
      </c>
      <c r="G45" s="35"/>
      <c r="H45" s="33">
        <f>SUM(H34:H41)</f>
        <v>1436</v>
      </c>
      <c r="I45" s="33">
        <f>SUM(I34:I41)</f>
        <v>12351.53</v>
      </c>
      <c r="J45" s="35"/>
      <c r="K45" s="33">
        <f>SUM(K34:K41)</f>
        <v>12004</v>
      </c>
      <c r="L45" s="33">
        <f>SUM(L34:L41)</f>
        <v>77270.65000000001</v>
      </c>
      <c r="M45" s="35"/>
      <c r="N45" s="33">
        <f>SUM(N34:N41)</f>
        <v>4587</v>
      </c>
      <c r="O45" s="33">
        <f>SUM(O34:O41)</f>
        <v>3552.64</v>
      </c>
      <c r="P45" s="33"/>
      <c r="Q45" s="33">
        <f>SUM(Q34:Q41)</f>
        <v>21813</v>
      </c>
      <c r="R45" s="33">
        <f>SUM(R34:R41)</f>
        <v>116025.98999999999</v>
      </c>
    </row>
    <row r="46" spans="1:18" ht="9">
      <c r="A46" s="1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9">
      <c r="A47" s="1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9">
      <c r="A48" s="24" t="s">
        <v>38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50" spans="2:18" ht="9">
      <c r="B50" s="7"/>
      <c r="C50" s="7"/>
      <c r="R50" s="7"/>
    </row>
    <row r="51" ht="9">
      <c r="A51" s="31"/>
    </row>
    <row r="70" spans="1:18" ht="9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</sheetData>
  <mergeCells count="11">
    <mergeCell ref="H7:I7"/>
    <mergeCell ref="K7:L7"/>
    <mergeCell ref="N7:O7"/>
    <mergeCell ref="A18:R18"/>
    <mergeCell ref="A1:R1"/>
    <mergeCell ref="A3:R3"/>
    <mergeCell ref="A5:A8"/>
    <mergeCell ref="B5:O5"/>
    <mergeCell ref="Q5:R7"/>
    <mergeCell ref="B7:C7"/>
    <mergeCell ref="E7:F7"/>
  </mergeCells>
  <printOptions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&amp;C293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istat</cp:lastModifiedBy>
  <cp:lastPrinted>2008-10-28T09:35:58Z</cp:lastPrinted>
  <dcterms:created xsi:type="dcterms:W3CDTF">2008-02-21T13:11:40Z</dcterms:created>
  <dcterms:modified xsi:type="dcterms:W3CDTF">2008-10-28T09:41:00Z</dcterms:modified>
  <cp:category/>
  <cp:version/>
  <cp:contentType/>
  <cp:contentStatus/>
</cp:coreProperties>
</file>