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9375" windowHeight="3930" activeTab="0"/>
  </bookViews>
  <sheets>
    <sheet name="tavola 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<sst xmlns="http://schemas.openxmlformats.org/spreadsheetml/2006/main" count="35" uniqueCount="31">
  <si>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civili</t>
  </si>
  <si>
    <t>popmed</t>
  </si>
  <si>
    <t>M</t>
  </si>
  <si>
    <t>F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</si>
  <si>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</si>
  <si>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</si>
  <si>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</si>
  <si>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</si>
  <si>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</si>
  <si>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</si>
  <si>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</si>
  <si>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</si>
  <si>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</si>
  <si>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</si>
  <si>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</si>
  <si>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</si>
  <si>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</si>
  <si>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</si>
  <si>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</si>
  <si>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</si>
  <si>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</si>
  <si>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</si>
  <si>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</si>
  <si>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</si>
  <si>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</si>
  <si>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</si>
  <si>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</si>
  <si>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</si>
  <si>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</si>
  <si>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</si>
  <si>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Tavola 1.1 - Caratteristiche dei matrimoni: indicatori sintetici regionali  - Anno 1998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</si>
</sst>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 quotePrefix="1">
      <alignment horizontal="left" vertical="top"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Continuous" vertical="top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164" fontId="7" fillId="0" borderId="0" xfId="0" applyNumberFormat="1" applyFont="1" applyBorder="1" applyAlignment="1">
      <alignment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 quotePrefix="1">
      <alignment/>
    </xf>
    <xf numFmtId="3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/>
    </xf>
    <xf numFmtId="49" fontId="7" fillId="0" borderId="1" xfId="0" applyNumberFormat="1" applyFont="1" applyBorder="1" applyAlignment="1">
      <alignment vertical="top"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 vertical="top"/>
    </xf>
    <xf numFmtId="170" fontId="7" fillId="0" borderId="0" xfId="0" applyNumberFormat="1" applyFont="1" applyAlignment="1">
      <alignment horizontal="right"/>
    </xf>
    <xf numFmtId="170" fontId="7" fillId="0" borderId="1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598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598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0</xdr:col>
      <xdr:colOff>581025</xdr:colOff>
      <xdr:row>10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1171575"/>
          <a:ext cx="5715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38100</xdr:colOff>
      <xdr:row>0</xdr:row>
      <xdr:rowOff>76200</xdr:rowOff>
    </xdr:from>
    <xdr:to>
      <xdr:col>12</xdr:col>
      <xdr:colOff>371475</xdr:colOff>
      <xdr:row>7</xdr:row>
      <xdr:rowOff>9525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8100" y="76200"/>
          <a:ext cx="53244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CAPITOLO 1 - PRINCIPALI DATI RIASSUNTIVI E SINTETICI
E CONFRONTI CON GLI ANNI PRECEDENTI</a:t>
          </a:r>
        </a:p>
      </xdr:txBody>
    </xdr:sp>
    <xdr:clientData/>
  </xdr:twoCellAnchor>
  <xdr:twoCellAnchor>
    <xdr:from>
      <xdr:col>0</xdr:col>
      <xdr:colOff>790575</xdr:colOff>
      <xdr:row>8</xdr:row>
      <xdr:rowOff>133350</xdr:rowOff>
    </xdr:from>
    <xdr:to>
      <xdr:col>3</xdr:col>
      <xdr:colOff>0</xdr:colOff>
      <xdr:row>9</xdr:row>
      <xdr:rowOff>133350</xdr:rowOff>
    </xdr:to>
    <xdr:sp>
      <xdr:nvSpPr>
        <xdr:cNvPr id="5" name="Testo 6"/>
        <xdr:cNvSpPr txBox="1">
          <a:spLocks noChangeArrowheads="1"/>
        </xdr:cNvSpPr>
      </xdr:nvSpPr>
      <xdr:spPr>
        <a:xfrm>
          <a:off x="790575" y="1114425"/>
          <a:ext cx="790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Matrimoni</a:t>
          </a:r>
        </a:p>
      </xdr:txBody>
    </xdr:sp>
    <xdr:clientData/>
  </xdr:twoCellAnchor>
  <xdr:twoCellAnchor>
    <xdr:from>
      <xdr:col>1</xdr:col>
      <xdr:colOff>447675</xdr:colOff>
      <xdr:row>8</xdr:row>
      <xdr:rowOff>19050</xdr:rowOff>
    </xdr:from>
    <xdr:to>
      <xdr:col>3</xdr:col>
      <xdr:colOff>438150</xdr:colOff>
      <xdr:row>10</xdr:row>
      <xdr:rowOff>200025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552575" y="1000125"/>
          <a:ext cx="4667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Quozienti di nuzialità (per mille)
(a)</a:t>
          </a:r>
        </a:p>
      </xdr:txBody>
    </xdr:sp>
    <xdr:clientData/>
  </xdr:twoCellAnchor>
  <xdr:twoCellAnchor>
    <xdr:from>
      <xdr:col>3</xdr:col>
      <xdr:colOff>447675</xdr:colOff>
      <xdr:row>8</xdr:row>
      <xdr:rowOff>123825</xdr:rowOff>
    </xdr:from>
    <xdr:to>
      <xdr:col>6</xdr:col>
      <xdr:colOff>0</xdr:colOff>
      <xdr:row>10</xdr:row>
      <xdr:rowOff>95250</xdr:rowOff>
    </xdr:to>
    <xdr:sp>
      <xdr:nvSpPr>
        <xdr:cNvPr id="7" name="Testo 8"/>
        <xdr:cNvSpPr txBox="1">
          <a:spLocks noChangeArrowheads="1"/>
        </xdr:cNvSpPr>
      </xdr:nvSpPr>
      <xdr:spPr>
        <a:xfrm>
          <a:off x="2028825" y="1104900"/>
          <a:ext cx="4667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Matrimoni
civili
 (%)</a:t>
          </a:r>
        </a:p>
      </xdr:txBody>
    </xdr:sp>
    <xdr:clientData/>
  </xdr:twoCellAnchor>
  <xdr:twoCellAnchor>
    <xdr:from>
      <xdr:col>8</xdr:col>
      <xdr:colOff>66675</xdr:colOff>
      <xdr:row>8</xdr:row>
      <xdr:rowOff>9525</xdr:rowOff>
    </xdr:from>
    <xdr:to>
      <xdr:col>10</xdr:col>
      <xdr:colOff>0</xdr:colOff>
      <xdr:row>10</xdr:row>
      <xdr:rowOff>38100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3457575" y="990600"/>
          <a:ext cx="7715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Indice di primo nuzialità 
(per mille) (b)</a:t>
          </a:r>
        </a:p>
      </xdr:txBody>
    </xdr:sp>
    <xdr:clientData/>
  </xdr:twoCellAnchor>
  <xdr:twoCellAnchor>
    <xdr:from>
      <xdr:col>10</xdr:col>
      <xdr:colOff>0</xdr:colOff>
      <xdr:row>8</xdr:row>
      <xdr:rowOff>57150</xdr:rowOff>
    </xdr:from>
    <xdr:to>
      <xdr:col>12</xdr:col>
      <xdr:colOff>0</xdr:colOff>
      <xdr:row>10</xdr:row>
      <xdr:rowOff>152400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4229100" y="1038225"/>
          <a:ext cx="762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media al 1° matrimonio</a:t>
          </a:r>
        </a:p>
      </xdr:txBody>
    </xdr:sp>
    <xdr:clientData/>
  </xdr:twoCellAnchor>
  <xdr:twoCellAnchor>
    <xdr:from>
      <xdr:col>8</xdr:col>
      <xdr:colOff>66675</xdr:colOff>
      <xdr:row>10</xdr:row>
      <xdr:rowOff>0</xdr:rowOff>
    </xdr:from>
    <xdr:to>
      <xdr:col>9</xdr:col>
      <xdr:colOff>419100</xdr:colOff>
      <xdr:row>10</xdr:row>
      <xdr:rowOff>0</xdr:rowOff>
    </xdr:to>
    <xdr:sp>
      <xdr:nvSpPr>
        <xdr:cNvPr id="10" name="Line 16"/>
        <xdr:cNvSpPr>
          <a:spLocks/>
        </xdr:cNvSpPr>
      </xdr:nvSpPr>
      <xdr:spPr>
        <a:xfrm>
          <a:off x="3457575" y="136207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8</xdr:row>
      <xdr:rowOff>0</xdr:rowOff>
    </xdr:from>
    <xdr:to>
      <xdr:col>14</xdr:col>
      <xdr:colOff>0</xdr:colOff>
      <xdr:row>10</xdr:row>
      <xdr:rowOff>0</xdr:rowOff>
    </xdr:to>
    <xdr:sp>
      <xdr:nvSpPr>
        <xdr:cNvPr id="11" name="Testo 18"/>
        <xdr:cNvSpPr txBox="1">
          <a:spLocks noChangeArrowheads="1"/>
        </xdr:cNvSpPr>
      </xdr:nvSpPr>
      <xdr:spPr>
        <a:xfrm>
          <a:off x="5048250" y="981075"/>
          <a:ext cx="7048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Sposi al 2° matrimonio o successivi (%)(c)</a:t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14</xdr:col>
      <xdr:colOff>0</xdr:colOff>
      <xdr:row>40</xdr:row>
      <xdr:rowOff>66675</xdr:rowOff>
    </xdr:to>
    <xdr:sp>
      <xdr:nvSpPr>
        <xdr:cNvPr id="12" name="Testo 27"/>
        <xdr:cNvSpPr txBox="1">
          <a:spLocks noChangeArrowheads="1"/>
        </xdr:cNvSpPr>
      </xdr:nvSpPr>
      <xdr:spPr>
        <a:xfrm>
          <a:off x="0" y="4933950"/>
          <a:ext cx="57531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Rapporto tra i matrimoni celebrati in ciascuna regione e l'ammontare medio della popolazione residente moltiplicato per mille - (b) Somma dei quozienti specifici di nuzialità degli sposi celibi/nubili per singolo anno di età tra i 16 e i 49 anni, moltiplicati per mille - (c) Matrimoni di vedovi/e e divorziati/e sul totale.</a:t>
          </a:r>
        </a:p>
      </xdr:txBody>
    </xdr:sp>
    <xdr:clientData/>
  </xdr:twoCellAnchor>
  <xdr:twoCellAnchor>
    <xdr:from>
      <xdr:col>10</xdr:col>
      <xdr:colOff>66675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3" name="Line 29"/>
        <xdr:cNvSpPr>
          <a:spLocks/>
        </xdr:cNvSpPr>
      </xdr:nvSpPr>
      <xdr:spPr>
        <a:xfrm>
          <a:off x="4295775" y="13620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10</xdr:row>
      <xdr:rowOff>0</xdr:rowOff>
    </xdr:from>
    <xdr:to>
      <xdr:col>13</xdr:col>
      <xdr:colOff>361950</xdr:colOff>
      <xdr:row>10</xdr:row>
      <xdr:rowOff>0</xdr:rowOff>
    </xdr:to>
    <xdr:sp>
      <xdr:nvSpPr>
        <xdr:cNvPr id="14" name="Line 30"/>
        <xdr:cNvSpPr>
          <a:spLocks/>
        </xdr:cNvSpPr>
      </xdr:nvSpPr>
      <xdr:spPr>
        <a:xfrm>
          <a:off x="5067300" y="13620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8</xdr:row>
      <xdr:rowOff>9525</xdr:rowOff>
    </xdr:from>
    <xdr:to>
      <xdr:col>8</xdr:col>
      <xdr:colOff>47625</xdr:colOff>
      <xdr:row>10</xdr:row>
      <xdr:rowOff>200025</xdr:rowOff>
    </xdr:to>
    <xdr:sp>
      <xdr:nvSpPr>
        <xdr:cNvPr id="15" name="Testo 31"/>
        <xdr:cNvSpPr txBox="1">
          <a:spLocks noChangeArrowheads="1"/>
        </xdr:cNvSpPr>
      </xdr:nvSpPr>
      <xdr:spPr>
        <a:xfrm>
          <a:off x="2924175" y="990600"/>
          <a:ext cx="5143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Matrimoni
con almeno  uno straniero (%)</a:t>
          </a:r>
        </a:p>
      </xdr:txBody>
    </xdr:sp>
    <xdr:clientData/>
  </xdr:twoCellAnchor>
  <xdr:twoCellAnchor>
    <xdr:from>
      <xdr:col>5</xdr:col>
      <xdr:colOff>447675</xdr:colOff>
      <xdr:row>8</xdr:row>
      <xdr:rowOff>9525</xdr:rowOff>
    </xdr:from>
    <xdr:to>
      <xdr:col>6</xdr:col>
      <xdr:colOff>447675</xdr:colOff>
      <xdr:row>10</xdr:row>
      <xdr:rowOff>209550</xdr:rowOff>
    </xdr:to>
    <xdr:sp>
      <xdr:nvSpPr>
        <xdr:cNvPr id="16" name="Testo 32"/>
        <xdr:cNvSpPr txBox="1">
          <a:spLocks noChangeArrowheads="1"/>
        </xdr:cNvSpPr>
      </xdr:nvSpPr>
      <xdr:spPr>
        <a:xfrm>
          <a:off x="2486025" y="990600"/>
          <a:ext cx="45720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Regime di comunio-ne dei beni
(%)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90" zoomScaleNormal="90" workbookViewId="0" topLeftCell="A1">
      <selection activeCell="O12" sqref="O12"/>
    </sheetView>
  </sheetViews>
  <sheetFormatPr defaultColWidth="9.140625" defaultRowHeight="12.75" outlineLevelCol="1"/>
  <cols>
    <col min="1" max="1" width="16.57421875" style="3" customWidth="1"/>
    <col min="2" max="2" width="7.140625" style="3" customWidth="1"/>
    <col min="3" max="3" width="6.28125" style="3" hidden="1" customWidth="1" outlineLevel="1"/>
    <col min="4" max="4" width="6.8515625" style="3" customWidth="1" collapsed="1"/>
    <col min="5" max="5" width="6.8515625" style="3" hidden="1" customWidth="1" outlineLevel="1"/>
    <col min="6" max="6" width="6.8515625" style="3" customWidth="1" collapsed="1"/>
    <col min="7" max="7" width="6.8515625" style="3" customWidth="1"/>
    <col min="8" max="8" width="6.57421875" style="3" customWidth="1"/>
    <col min="9" max="10" width="6.28125" style="3" customWidth="1"/>
    <col min="11" max="12" width="5.7109375" style="3" customWidth="1"/>
    <col min="13" max="13" width="6.00390625" style="3" customWidth="1"/>
    <col min="14" max="14" width="5.421875" style="3" customWidth="1"/>
    <col min="15" max="16384" width="9.140625" style="3" customWidth="1"/>
  </cols>
  <sheetData>
    <row r="1" spans="1:13" ht="6.75" customHeight="1">
      <c r="A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6.75" customHeight="1"/>
    <row r="3" ht="6.75" customHeight="1"/>
    <row r="4" ht="6.75" customHeight="1"/>
    <row r="5" ht="6.75" customHeight="1"/>
    <row r="6" ht="6.75" customHeight="1"/>
    <row r="7" ht="15.75" customHeight="1"/>
    <row r="8" spans="1:14" s="2" customFormat="1" ht="21" customHeight="1">
      <c r="A8" s="7" t="s">
        <v>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12.75" customHeight="1">
      <c r="A9" s="13"/>
      <c r="B9" s="14"/>
      <c r="C9" s="14"/>
      <c r="D9" s="14"/>
      <c r="E9" s="14"/>
      <c r="F9" s="14"/>
      <c r="G9" s="14"/>
      <c r="H9" s="18"/>
      <c r="I9" s="15"/>
      <c r="J9" s="15"/>
      <c r="K9" s="14"/>
      <c r="L9" s="14"/>
      <c r="M9" s="14"/>
      <c r="N9" s="14"/>
    </row>
    <row r="10" spans="2:14" ht="17.25" customHeight="1">
      <c r="B10" s="11"/>
      <c r="C10" s="17" t="s">
        <v>0</v>
      </c>
      <c r="D10" s="12"/>
      <c r="E10" s="16" t="s">
        <v>1</v>
      </c>
      <c r="F10" s="4"/>
      <c r="G10" s="4"/>
      <c r="H10" s="19"/>
      <c r="I10" s="11"/>
      <c r="J10" s="4"/>
      <c r="K10" s="5"/>
      <c r="L10" s="11"/>
      <c r="M10" s="4"/>
      <c r="N10" s="4"/>
    </row>
    <row r="11" spans="1:14" s="23" customFormat="1" ht="17.25" customHeight="1">
      <c r="A11" s="20"/>
      <c r="B11" s="21"/>
      <c r="C11" s="21"/>
      <c r="D11" s="21"/>
      <c r="E11" s="21"/>
      <c r="F11" s="21"/>
      <c r="G11" s="21"/>
      <c r="H11" s="22"/>
      <c r="I11" s="21" t="s">
        <v>2</v>
      </c>
      <c r="J11" s="21" t="s">
        <v>3</v>
      </c>
      <c r="K11" s="21" t="s">
        <v>2</v>
      </c>
      <c r="L11" s="21" t="s">
        <v>3</v>
      </c>
      <c r="M11" s="21" t="s">
        <v>2</v>
      </c>
      <c r="N11" s="21" t="s">
        <v>3</v>
      </c>
    </row>
    <row r="12" ht="19.5" customHeight="1"/>
    <row r="13" spans="1:14" ht="9" customHeight="1">
      <c r="A13" s="26" t="s">
        <v>4</v>
      </c>
      <c r="B13" s="9">
        <v>19475</v>
      </c>
      <c r="C13"/>
      <c r="D13" s="35">
        <f>SUM(B13/E13*1000)</f>
        <v>4.539895835324516</v>
      </c>
      <c r="E13" s="34">
        <v>4289746</v>
      </c>
      <c r="F13" s="8">
        <v>26.1</v>
      </c>
      <c r="G13" s="8">
        <v>31.07</v>
      </c>
      <c r="H13" s="8">
        <v>5.48</v>
      </c>
      <c r="I13" s="8">
        <v>525.225</v>
      </c>
      <c r="J13" s="8">
        <v>589.698</v>
      </c>
      <c r="K13" s="8">
        <v>30.6312051</v>
      </c>
      <c r="L13" s="8">
        <v>27.9728682</v>
      </c>
      <c r="M13" s="8">
        <v>8.56</v>
      </c>
      <c r="N13" s="8">
        <v>7.93</v>
      </c>
    </row>
    <row r="14" spans="1:14" ht="9" customHeight="1">
      <c r="A14" s="26" t="s">
        <v>5</v>
      </c>
      <c r="B14" s="9">
        <v>475</v>
      </c>
      <c r="C14"/>
      <c r="D14" s="35">
        <f aca="true" t="shared" si="0" ref="D14:D38">SUM(B14/E14*1000)</f>
        <v>3.964891925393255</v>
      </c>
      <c r="E14" s="34">
        <v>119801.5</v>
      </c>
      <c r="F14" s="8">
        <v>34.3</v>
      </c>
      <c r="G14" s="8">
        <v>32.84</v>
      </c>
      <c r="H14" s="8">
        <v>6.7</v>
      </c>
      <c r="I14" s="8">
        <v>416.984</v>
      </c>
      <c r="J14" s="8">
        <v>478.1</v>
      </c>
      <c r="K14" s="8">
        <v>31.5030936</v>
      </c>
      <c r="L14" s="8">
        <v>28.7978972</v>
      </c>
      <c r="M14" s="8">
        <v>9.26</v>
      </c>
      <c r="N14" s="8">
        <v>9.89</v>
      </c>
    </row>
    <row r="15" spans="1:14" ht="9" customHeight="1">
      <c r="A15" s="26" t="s">
        <v>6</v>
      </c>
      <c r="B15" s="9">
        <v>40635</v>
      </c>
      <c r="C15"/>
      <c r="D15" s="35">
        <f t="shared" si="0"/>
        <v>4.5105235559553565</v>
      </c>
      <c r="E15" s="34">
        <v>9008932</v>
      </c>
      <c r="F15" s="8">
        <v>23.4</v>
      </c>
      <c r="G15" s="8">
        <v>43.1</v>
      </c>
      <c r="H15" s="8">
        <v>6.07</v>
      </c>
      <c r="I15" s="8">
        <v>494.413</v>
      </c>
      <c r="J15" s="8">
        <v>555.589</v>
      </c>
      <c r="K15" s="8">
        <v>30.6541365</v>
      </c>
      <c r="L15" s="8">
        <v>28.1038611</v>
      </c>
      <c r="M15" s="8">
        <v>6.87</v>
      </c>
      <c r="N15" s="8">
        <v>6.04</v>
      </c>
    </row>
    <row r="16" spans="1:14" ht="9" customHeight="1">
      <c r="A16" s="27" t="s">
        <v>7</v>
      </c>
      <c r="B16" s="9">
        <v>4357</v>
      </c>
      <c r="C16"/>
      <c r="D16" s="35">
        <f t="shared" si="0"/>
        <v>4.700475495656349</v>
      </c>
      <c r="E16" s="34">
        <v>926927.5</v>
      </c>
      <c r="F16" s="8">
        <v>35</v>
      </c>
      <c r="G16" s="8">
        <v>55.93</v>
      </c>
      <c r="H16" s="8">
        <v>10.26</v>
      </c>
      <c r="I16" s="8">
        <v>508.411</v>
      </c>
      <c r="J16" s="8">
        <v>577.711</v>
      </c>
      <c r="K16" s="8">
        <v>31.139775</v>
      </c>
      <c r="L16" s="8">
        <v>28.3326448</v>
      </c>
      <c r="M16" s="8">
        <v>7.18</v>
      </c>
      <c r="N16" s="8">
        <v>5.55</v>
      </c>
    </row>
    <row r="17" spans="1:14" ht="9" customHeight="1">
      <c r="A17" s="26" t="s">
        <v>8</v>
      </c>
      <c r="B17" s="9">
        <v>22381</v>
      </c>
      <c r="C17"/>
      <c r="D17" s="35">
        <f t="shared" si="0"/>
        <v>4.997590634781766</v>
      </c>
      <c r="E17" s="34">
        <v>4478358</v>
      </c>
      <c r="F17" s="8">
        <v>23.37</v>
      </c>
      <c r="G17" s="8">
        <v>43.35</v>
      </c>
      <c r="H17" s="8">
        <v>7.13</v>
      </c>
      <c r="I17" s="8">
        <v>549.062</v>
      </c>
      <c r="J17" s="8">
        <v>612.295</v>
      </c>
      <c r="K17" s="8">
        <v>30.7978077</v>
      </c>
      <c r="L17" s="8">
        <v>28.017574</v>
      </c>
      <c r="M17" s="8">
        <v>5.84</v>
      </c>
      <c r="N17" s="8">
        <v>5.2</v>
      </c>
    </row>
    <row r="18" spans="1:14" ht="9" customHeight="1">
      <c r="A18" s="27" t="s">
        <v>9</v>
      </c>
      <c r="B18" s="9">
        <v>5298</v>
      </c>
      <c r="C18"/>
      <c r="D18" s="35">
        <f t="shared" si="0"/>
        <v>4.473585327856048</v>
      </c>
      <c r="E18" s="34">
        <v>1184285</v>
      </c>
      <c r="F18" s="8">
        <v>36.7</v>
      </c>
      <c r="G18" s="8">
        <v>44.5</v>
      </c>
      <c r="H18" s="8">
        <v>9.4</v>
      </c>
      <c r="I18" s="8">
        <v>501.278</v>
      </c>
      <c r="J18" s="8">
        <v>563.196</v>
      </c>
      <c r="K18" s="8">
        <v>31.5187278</v>
      </c>
      <c r="L18" s="8">
        <v>28.7344084</v>
      </c>
      <c r="M18" s="8">
        <v>9.8</v>
      </c>
      <c r="N18" s="8">
        <v>8.7</v>
      </c>
    </row>
    <row r="19" spans="1:14" ht="9" customHeight="1">
      <c r="A19" s="26" t="s">
        <v>10</v>
      </c>
      <c r="B19" s="9">
        <v>7067</v>
      </c>
      <c r="C19"/>
      <c r="D19" s="35">
        <f t="shared" si="0"/>
        <v>4.316554232858769</v>
      </c>
      <c r="E19" s="34">
        <v>1637185.5</v>
      </c>
      <c r="F19" s="8">
        <v>32.9</v>
      </c>
      <c r="G19" s="8">
        <v>40.87</v>
      </c>
      <c r="H19" s="8">
        <v>7.34</v>
      </c>
      <c r="I19" s="8">
        <v>509.431</v>
      </c>
      <c r="J19" s="8">
        <v>572.571</v>
      </c>
      <c r="K19" s="8">
        <v>31.8164015</v>
      </c>
      <c r="L19" s="8">
        <v>28.9363386</v>
      </c>
      <c r="M19" s="8">
        <v>11.1</v>
      </c>
      <c r="N19" s="8">
        <v>10.15</v>
      </c>
    </row>
    <row r="20" spans="1:14" ht="9" customHeight="1">
      <c r="A20" s="26" t="s">
        <v>11</v>
      </c>
      <c r="B20" s="9">
        <v>16062</v>
      </c>
      <c r="C20"/>
      <c r="D20" s="35">
        <f t="shared" si="0"/>
        <v>4.062794996554896</v>
      </c>
      <c r="E20" s="34">
        <v>3953436</v>
      </c>
      <c r="F20" s="8">
        <v>29.9</v>
      </c>
      <c r="G20" s="8">
        <v>37.44</v>
      </c>
      <c r="H20" s="8">
        <v>10.3</v>
      </c>
      <c r="I20" s="8">
        <v>463.921</v>
      </c>
      <c r="J20" s="8">
        <v>519.092</v>
      </c>
      <c r="K20" s="8">
        <v>31.382298</v>
      </c>
      <c r="L20" s="8">
        <v>28.7632158</v>
      </c>
      <c r="M20" s="8">
        <v>8.4</v>
      </c>
      <c r="N20" s="8">
        <v>7.63</v>
      </c>
    </row>
    <row r="21" spans="1:14" ht="9" customHeight="1">
      <c r="A21" s="26" t="s">
        <v>12</v>
      </c>
      <c r="B21" s="9">
        <v>16402</v>
      </c>
      <c r="C21"/>
      <c r="D21" s="35">
        <f t="shared" si="0"/>
        <v>4.649181262796091</v>
      </c>
      <c r="E21" s="34">
        <v>3527933</v>
      </c>
      <c r="F21" s="8">
        <v>30.7</v>
      </c>
      <c r="G21" s="8">
        <v>43.6</v>
      </c>
      <c r="H21" s="8">
        <v>11</v>
      </c>
      <c r="I21" s="8">
        <v>552.154</v>
      </c>
      <c r="J21" s="8">
        <v>608.771</v>
      </c>
      <c r="K21" s="8">
        <v>31.2079411</v>
      </c>
      <c r="L21" s="8">
        <v>28.6562819</v>
      </c>
      <c r="M21" s="8">
        <v>8</v>
      </c>
      <c r="N21" s="8">
        <v>6.51</v>
      </c>
    </row>
    <row r="22" spans="1:14" ht="9" customHeight="1">
      <c r="A22" s="26" t="s">
        <v>13</v>
      </c>
      <c r="B22" s="9">
        <v>3817</v>
      </c>
      <c r="C22"/>
      <c r="D22" s="35">
        <f t="shared" si="0"/>
        <v>4.586668140681055</v>
      </c>
      <c r="E22" s="34">
        <v>832194.5</v>
      </c>
      <c r="F22" s="8">
        <v>21</v>
      </c>
      <c r="G22" s="8">
        <v>50.96</v>
      </c>
      <c r="H22" s="8">
        <v>7.68</v>
      </c>
      <c r="I22" s="8">
        <v>583.171</v>
      </c>
      <c r="J22" s="8">
        <v>627.01</v>
      </c>
      <c r="K22" s="8">
        <v>31.2206586</v>
      </c>
      <c r="L22" s="8">
        <v>28.4273428</v>
      </c>
      <c r="M22" s="8">
        <v>5.06</v>
      </c>
      <c r="N22" s="8">
        <v>4.3</v>
      </c>
    </row>
    <row r="23" spans="1:14" ht="9" customHeight="1">
      <c r="A23" s="26" t="s">
        <v>14</v>
      </c>
      <c r="B23" s="9">
        <v>6457</v>
      </c>
      <c r="C23"/>
      <c r="D23" s="35">
        <f t="shared" si="0"/>
        <v>4.443407626393167</v>
      </c>
      <c r="E23" s="34">
        <v>1453164</v>
      </c>
      <c r="F23" s="8">
        <v>17.7</v>
      </c>
      <c r="G23" s="8">
        <v>34.29</v>
      </c>
      <c r="H23" s="8">
        <v>6.09</v>
      </c>
      <c r="I23" s="8">
        <v>551.369</v>
      </c>
      <c r="J23" s="8">
        <v>602.38</v>
      </c>
      <c r="K23" s="8">
        <v>31.0111898</v>
      </c>
      <c r="L23" s="8">
        <v>28.1014306</v>
      </c>
      <c r="M23" s="8">
        <v>4.85</v>
      </c>
      <c r="N23" s="8">
        <v>4</v>
      </c>
    </row>
    <row r="24" spans="1:14" ht="9" customHeight="1">
      <c r="A24" s="26" t="s">
        <v>15</v>
      </c>
      <c r="B24" s="9">
        <v>22600</v>
      </c>
      <c r="C24"/>
      <c r="D24" s="35">
        <f t="shared" si="0"/>
        <v>4.305689883448213</v>
      </c>
      <c r="E24" s="34">
        <v>5248868.5</v>
      </c>
      <c r="F24" s="8">
        <v>26.8</v>
      </c>
      <c r="G24" s="8">
        <v>54.42</v>
      </c>
      <c r="H24" s="8">
        <v>7.27</v>
      </c>
      <c r="I24" s="8">
        <v>494.502</v>
      </c>
      <c r="J24" s="8">
        <v>528.44</v>
      </c>
      <c r="K24" s="8">
        <v>31.0406216</v>
      </c>
      <c r="L24" s="8">
        <v>28.4687295</v>
      </c>
      <c r="M24" s="8">
        <v>7.74</v>
      </c>
      <c r="N24" s="8">
        <v>5.6</v>
      </c>
    </row>
    <row r="25" spans="1:14" ht="9" customHeight="1">
      <c r="A25" s="26" t="s">
        <v>16</v>
      </c>
      <c r="B25" s="9">
        <v>5527</v>
      </c>
      <c r="C25"/>
      <c r="D25" s="35">
        <f t="shared" si="0"/>
        <v>4.329180651452786</v>
      </c>
      <c r="E25" s="34">
        <v>1276685</v>
      </c>
      <c r="F25" s="8">
        <v>14.3</v>
      </c>
      <c r="G25" s="8">
        <v>54.93</v>
      </c>
      <c r="H25" s="8">
        <v>4.22</v>
      </c>
      <c r="I25" s="8">
        <v>537.722</v>
      </c>
      <c r="J25" s="8">
        <v>570.411</v>
      </c>
      <c r="K25" s="8">
        <v>30.7647703</v>
      </c>
      <c r="L25" s="8">
        <v>27.8576461</v>
      </c>
      <c r="M25" s="8">
        <v>5.07</v>
      </c>
      <c r="N25" s="8">
        <v>3.69</v>
      </c>
    </row>
    <row r="26" spans="1:14" ht="9" customHeight="1">
      <c r="A26" s="26" t="s">
        <v>17</v>
      </c>
      <c r="B26" s="9">
        <v>1473</v>
      </c>
      <c r="C26"/>
      <c r="D26" s="35">
        <f t="shared" si="0"/>
        <v>4.4712646120502555</v>
      </c>
      <c r="E26" s="34">
        <v>329437</v>
      </c>
      <c r="F26" s="8">
        <v>8.8</v>
      </c>
      <c r="G26" s="8">
        <v>66.1</v>
      </c>
      <c r="H26" s="8">
        <v>2.65</v>
      </c>
      <c r="I26" s="8">
        <v>579.576</v>
      </c>
      <c r="J26" s="8">
        <v>609.81</v>
      </c>
      <c r="K26" s="8">
        <v>30.4691813</v>
      </c>
      <c r="L26" s="8">
        <v>27.2247211</v>
      </c>
      <c r="M26" s="8">
        <v>3.26</v>
      </c>
      <c r="N26" s="8">
        <v>2.65</v>
      </c>
    </row>
    <row r="27" spans="1:14" ht="9" customHeight="1">
      <c r="A27" s="26" t="s">
        <v>18</v>
      </c>
      <c r="B27" s="9">
        <v>35000</v>
      </c>
      <c r="C27"/>
      <c r="D27" s="35">
        <f t="shared" si="0"/>
        <v>6.039960899018842</v>
      </c>
      <c r="E27" s="34">
        <v>5794739.5</v>
      </c>
      <c r="F27" s="8">
        <v>16.6</v>
      </c>
      <c r="G27" s="8">
        <v>71.4</v>
      </c>
      <c r="H27" s="8">
        <v>2.39</v>
      </c>
      <c r="I27" s="8">
        <v>719.932</v>
      </c>
      <c r="J27" s="8">
        <v>733.039</v>
      </c>
      <c r="K27" s="8">
        <v>29.2833961</v>
      </c>
      <c r="L27" s="8">
        <v>26.3076244</v>
      </c>
      <c r="M27" s="8">
        <v>3.62</v>
      </c>
      <c r="N27" s="8">
        <v>2.06</v>
      </c>
    </row>
    <row r="28" spans="1:14" ht="9" customHeight="1">
      <c r="A28" s="26" t="s">
        <v>19</v>
      </c>
      <c r="B28" s="9">
        <v>23614</v>
      </c>
      <c r="C28"/>
      <c r="D28" s="35">
        <f t="shared" si="0"/>
        <v>5.776072617957094</v>
      </c>
      <c r="E28" s="34">
        <v>4088245</v>
      </c>
      <c r="F28" s="8">
        <v>10.2</v>
      </c>
      <c r="G28" s="8">
        <v>62.84</v>
      </c>
      <c r="H28" s="8">
        <v>1.3</v>
      </c>
      <c r="I28" s="8">
        <v>697.888</v>
      </c>
      <c r="J28" s="8">
        <v>705.332</v>
      </c>
      <c r="K28" s="8">
        <v>29.4797151</v>
      </c>
      <c r="L28" s="8">
        <v>26.7528547</v>
      </c>
      <c r="M28" s="8">
        <v>3.97</v>
      </c>
      <c r="N28" s="8">
        <v>2.09</v>
      </c>
    </row>
    <row r="29" spans="1:14" ht="9" customHeight="1">
      <c r="A29" s="27" t="s">
        <v>20</v>
      </c>
      <c r="B29" s="9">
        <v>3148</v>
      </c>
      <c r="C29"/>
      <c r="D29" s="35">
        <f t="shared" si="0"/>
        <v>5.168353194881229</v>
      </c>
      <c r="E29" s="34">
        <v>609091.5</v>
      </c>
      <c r="F29" s="8">
        <v>8.1</v>
      </c>
      <c r="G29" s="8">
        <v>67.88</v>
      </c>
      <c r="H29" s="8">
        <v>1.81</v>
      </c>
      <c r="I29" s="8">
        <v>635.634</v>
      </c>
      <c r="J29" s="8">
        <v>667</v>
      </c>
      <c r="K29" s="8">
        <v>30.2992574</v>
      </c>
      <c r="L29" s="8">
        <v>27.1102664</v>
      </c>
      <c r="M29" s="8">
        <v>3.75</v>
      </c>
      <c r="N29" s="8">
        <v>1.8</v>
      </c>
    </row>
    <row r="30" spans="1:14" ht="9" customHeight="1">
      <c r="A30" s="26" t="s">
        <v>21</v>
      </c>
      <c r="B30" s="9">
        <v>10250</v>
      </c>
      <c r="C30"/>
      <c r="D30" s="35">
        <f t="shared" si="0"/>
        <v>4.956827243689717</v>
      </c>
      <c r="E30" s="34">
        <v>2067855</v>
      </c>
      <c r="F30" s="8">
        <v>9.2</v>
      </c>
      <c r="G30" s="8">
        <v>69.81</v>
      </c>
      <c r="H30" s="8">
        <v>2.23</v>
      </c>
      <c r="I30" s="8">
        <v>615.901</v>
      </c>
      <c r="J30" s="8">
        <v>633.954</v>
      </c>
      <c r="K30" s="8">
        <v>29.8103955</v>
      </c>
      <c r="L30" s="8">
        <v>26.2251168</v>
      </c>
      <c r="M30" s="8">
        <v>3.13</v>
      </c>
      <c r="N30" s="8">
        <v>1.88</v>
      </c>
    </row>
    <row r="31" spans="1:14" ht="9" customHeight="1">
      <c r="A31" s="26" t="s">
        <v>22</v>
      </c>
      <c r="B31" s="9">
        <v>28004</v>
      </c>
      <c r="C31"/>
      <c r="D31" s="35">
        <f t="shared" si="0"/>
        <v>5.48759046005012</v>
      </c>
      <c r="E31" s="34">
        <v>5103150.5</v>
      </c>
      <c r="F31" s="8">
        <v>15.5</v>
      </c>
      <c r="G31" s="8">
        <v>67.34</v>
      </c>
      <c r="H31" s="8">
        <v>1.77</v>
      </c>
      <c r="I31" s="8">
        <v>682.819</v>
      </c>
      <c r="J31" s="8">
        <v>707.969</v>
      </c>
      <c r="K31" s="8">
        <v>29.3741025</v>
      </c>
      <c r="L31" s="8">
        <v>26.2567558</v>
      </c>
      <c r="M31" s="8">
        <v>4.51</v>
      </c>
      <c r="N31" s="8">
        <v>2.87</v>
      </c>
    </row>
    <row r="32" spans="1:14" ht="9" customHeight="1">
      <c r="A32" s="26" t="s">
        <v>23</v>
      </c>
      <c r="B32" s="9">
        <v>7992</v>
      </c>
      <c r="C32"/>
      <c r="D32" s="35">
        <f t="shared" si="0"/>
        <v>4.8204122019398055</v>
      </c>
      <c r="E32" s="34">
        <v>1657949.5</v>
      </c>
      <c r="F32" s="8">
        <v>26.8</v>
      </c>
      <c r="G32" s="8">
        <v>68.26</v>
      </c>
      <c r="H32" s="8">
        <v>2.84</v>
      </c>
      <c r="I32" s="8">
        <v>552.089</v>
      </c>
      <c r="J32" s="8">
        <v>576.575</v>
      </c>
      <c r="K32" s="8">
        <v>31.3398192</v>
      </c>
      <c r="L32" s="8">
        <v>28.4399092</v>
      </c>
      <c r="M32" s="8">
        <v>4.5</v>
      </c>
      <c r="N32" s="8">
        <v>3.05</v>
      </c>
    </row>
    <row r="33" spans="1:14" s="24" customFormat="1" ht="9" customHeight="1">
      <c r="A33" s="32" t="s">
        <v>24</v>
      </c>
      <c r="B33" s="28">
        <f>SUM(B13:B32)</f>
        <v>280034</v>
      </c>
      <c r="C33"/>
      <c r="D33" s="37">
        <f t="shared" si="0"/>
        <v>4.862715763216197</v>
      </c>
      <c r="E33" s="34">
        <v>57587984.5</v>
      </c>
      <c r="F33" s="29">
        <v>21.6</v>
      </c>
      <c r="G33" s="29">
        <v>52.92</v>
      </c>
      <c r="H33" s="29">
        <v>5.3</v>
      </c>
      <c r="I33" s="29">
        <v>570.54</v>
      </c>
      <c r="J33" s="29">
        <v>619.98</v>
      </c>
      <c r="K33" s="29">
        <v>30.413507</v>
      </c>
      <c r="L33" s="29">
        <v>27.6074193</v>
      </c>
      <c r="M33" s="29">
        <v>6.05</v>
      </c>
      <c r="N33" s="29">
        <v>4.78</v>
      </c>
    </row>
    <row r="34" spans="1:14" s="24" customFormat="1" ht="9" customHeight="1">
      <c r="A34" s="32" t="s">
        <v>25</v>
      </c>
      <c r="B34" s="28">
        <f>SUM(B13:B15,B19)</f>
        <v>67652</v>
      </c>
      <c r="C34"/>
      <c r="D34" s="37">
        <f t="shared" si="0"/>
        <v>4.4934581102860625</v>
      </c>
      <c r="E34" s="34">
        <v>15055665</v>
      </c>
      <c r="F34" s="29">
        <v>25.2</v>
      </c>
      <c r="G34" s="29">
        <v>39.33</v>
      </c>
      <c r="H34" s="29">
        <v>6</v>
      </c>
      <c r="I34" s="29">
        <v>503.736</v>
      </c>
      <c r="J34" s="29">
        <v>566.272</v>
      </c>
      <c r="K34" s="29">
        <v>30.7705841</v>
      </c>
      <c r="L34" s="29">
        <v>28.1552921</v>
      </c>
      <c r="M34" s="29">
        <v>7.81</v>
      </c>
      <c r="N34" s="29">
        <v>7.04</v>
      </c>
    </row>
    <row r="35" spans="1:14" s="24" customFormat="1" ht="9" customHeight="1">
      <c r="A35" s="32" t="s">
        <v>26</v>
      </c>
      <c r="B35" s="28">
        <f>SUM(B16,B17:B18,B20)</f>
        <v>48098</v>
      </c>
      <c r="C35"/>
      <c r="D35" s="37">
        <f t="shared" si="0"/>
        <v>4.562076291995077</v>
      </c>
      <c r="E35" s="34">
        <v>10543006.5</v>
      </c>
      <c r="F35" s="29">
        <v>28.1</v>
      </c>
      <c r="G35" s="29">
        <v>42.65</v>
      </c>
      <c r="H35" s="29">
        <v>8.7</v>
      </c>
      <c r="I35" s="29">
        <v>509.374</v>
      </c>
      <c r="J35" s="29">
        <v>570.415</v>
      </c>
      <c r="K35" s="29">
        <v>31.0988119</v>
      </c>
      <c r="L35" s="29">
        <v>28.3692524</v>
      </c>
      <c r="M35" s="29">
        <v>7.25</v>
      </c>
      <c r="N35" s="29">
        <v>6.43</v>
      </c>
    </row>
    <row r="36" spans="1:14" s="24" customFormat="1" ht="9" customHeight="1">
      <c r="A36" s="32" t="s">
        <v>27</v>
      </c>
      <c r="B36" s="28">
        <f>SUM(B21:B24)</f>
        <v>49276</v>
      </c>
      <c r="C36"/>
      <c r="D36" s="37">
        <f t="shared" si="0"/>
        <v>4.454464589194154</v>
      </c>
      <c r="E36" s="34">
        <v>11062160</v>
      </c>
      <c r="F36" s="29">
        <v>26.5</v>
      </c>
      <c r="G36" s="29">
        <v>47.92</v>
      </c>
      <c r="H36" s="29">
        <v>8.4</v>
      </c>
      <c r="I36" s="29">
        <v>526.167</v>
      </c>
      <c r="J36" s="29">
        <v>569.527</v>
      </c>
      <c r="K36" s="29">
        <v>31.1061682</v>
      </c>
      <c r="L36" s="29">
        <v>28.4783694</v>
      </c>
      <c r="M36" s="29">
        <v>7.25</v>
      </c>
      <c r="N36" s="29">
        <v>5.6</v>
      </c>
    </row>
    <row r="37" spans="1:14" s="24" customFormat="1" ht="9" customHeight="1">
      <c r="A37" s="32" t="s">
        <v>28</v>
      </c>
      <c r="B37" s="28">
        <f>SUM(B25:B30)</f>
        <v>79012</v>
      </c>
      <c r="C37"/>
      <c r="D37" s="37">
        <f t="shared" si="0"/>
        <v>5.577559253802029</v>
      </c>
      <c r="E37" s="34">
        <v>14166053</v>
      </c>
      <c r="F37" s="29">
        <v>13.1</v>
      </c>
      <c r="G37" s="29">
        <v>67.34</v>
      </c>
      <c r="H37" s="29">
        <v>2.16</v>
      </c>
      <c r="I37" s="29">
        <v>676.997</v>
      </c>
      <c r="J37" s="29">
        <v>692.983</v>
      </c>
      <c r="K37" s="29">
        <v>29.5756698</v>
      </c>
      <c r="L37" s="29">
        <v>26.5858904</v>
      </c>
      <c r="M37" s="29">
        <v>3.76</v>
      </c>
      <c r="N37" s="29">
        <v>2.16</v>
      </c>
    </row>
    <row r="38" spans="1:14" s="24" customFormat="1" ht="18" customHeight="1">
      <c r="A38" s="33" t="s">
        <v>29</v>
      </c>
      <c r="B38" s="30">
        <f>SUM(B31:B32)</f>
        <v>35996</v>
      </c>
      <c r="C38"/>
      <c r="D38" s="38">
        <f t="shared" si="0"/>
        <v>5.323985741965065</v>
      </c>
      <c r="E38" s="34">
        <v>6761100</v>
      </c>
      <c r="F38" s="31">
        <v>18</v>
      </c>
      <c r="G38" s="31">
        <v>67.54</v>
      </c>
      <c r="H38" s="31">
        <v>2</v>
      </c>
      <c r="I38" s="31">
        <v>649.086</v>
      </c>
      <c r="J38" s="31">
        <v>674.971</v>
      </c>
      <c r="K38" s="31">
        <v>29.8105726</v>
      </c>
      <c r="L38" s="31">
        <v>26.7407765</v>
      </c>
      <c r="M38" s="31">
        <v>4.5</v>
      </c>
      <c r="N38" s="31">
        <v>2.9</v>
      </c>
    </row>
    <row r="39" spans="1:6" ht="13.5" customHeight="1">
      <c r="A39" s="6"/>
      <c r="F39" s="25"/>
    </row>
    <row r="40" spans="1:6" ht="11.25">
      <c r="A40" s="6"/>
      <c r="F40" s="5"/>
    </row>
    <row r="41" spans="1:6" ht="11.25">
      <c r="A41" s="6"/>
      <c r="F41" s="36"/>
    </row>
    <row r="42" spans="1:6" ht="11.25">
      <c r="A42" s="6"/>
      <c r="F42" s="5"/>
    </row>
    <row r="43" ht="11.25">
      <c r="A43" s="6"/>
    </row>
    <row r="44" spans="1:1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6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6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5:10" ht="11.25">
      <c r="E67" s="6"/>
      <c r="F67" s="6"/>
      <c r="G67" s="6"/>
      <c r="H67" s="6"/>
      <c r="I67" s="6"/>
      <c r="J67" s="6"/>
    </row>
  </sheetData>
  <printOptions horizontalCentered="1"/>
  <pageMargins left="1.141732283464567" right="1.141732283464567" top="0.7086614173228347" bottom="2.1653543307086616" header="0.4724409448818898" footer="1.771653543307086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2001-12-14T10:40:03Z</cp:lastPrinted>
  <dcterms:created xsi:type="dcterms:W3CDTF">1998-12-11T14:24:15Z</dcterms:created>
  <dcterms:modified xsi:type="dcterms:W3CDTF">2002-05-13T08:27:45Z</dcterms:modified>
  <cp:category/>
  <cp:version/>
  <cp:contentType/>
  <cp:contentStatus/>
</cp:coreProperties>
</file>