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tabRatio="798" firstSheet="19" activeTab="22"/>
  </bookViews>
  <sheets>
    <sheet name="tav 2.1 ok" sheetId="1" r:id="rId1"/>
    <sheet name="tav2.2 ok" sheetId="2" r:id="rId2"/>
    <sheet name="tav 2.3 ok" sheetId="3" r:id="rId3"/>
    <sheet name="tav 2.4 OK" sheetId="4" r:id="rId4"/>
    <sheet name="tav 2.5 ok" sheetId="5" r:id="rId5"/>
    <sheet name="tav 2.6 ok " sheetId="6" r:id="rId6"/>
    <sheet name="Tav 2.7 ok " sheetId="7" r:id="rId7"/>
    <sheet name="Tav 2.8 (1)" sheetId="8" r:id="rId8"/>
    <sheet name="tav 2.9 ok " sheetId="9" r:id="rId9"/>
    <sheet name="tav 2.10 ok" sheetId="10" r:id="rId10"/>
    <sheet name="tav 2.11 ok" sheetId="11" r:id="rId11"/>
    <sheet name="Tav 2.12 ok " sheetId="12" r:id="rId12"/>
    <sheet name="Tav 2.13 ok " sheetId="13" r:id="rId13"/>
    <sheet name="tav 2.14 ok " sheetId="14" r:id="rId14"/>
    <sheet name="tav 2.15 ok " sheetId="15" r:id="rId15"/>
    <sheet name="tav 2.16 MGL EURO" sheetId="16" r:id="rId16"/>
    <sheet name="tav 2.17 MGL EURO" sheetId="17" r:id="rId17"/>
    <sheet name="tav 2.18 MGL EURO" sheetId="18" r:id="rId18"/>
    <sheet name="tav 2.19 ok (IN mGL EURO)" sheetId="19" r:id="rId19"/>
    <sheet name="TAv20 mgl euro" sheetId="20" r:id="rId20"/>
    <sheet name="TAv21 mgl euro" sheetId="21" r:id="rId21"/>
    <sheet name="TAv22 mgl euro" sheetId="22" r:id="rId22"/>
    <sheet name="TAV23 anni 2001 e 2002 rgs" sheetId="23" r:id="rId23"/>
  </sheets>
  <definedNames>
    <definedName name="_xlnm.Print_Area" localSheetId="0">'tav 2.1 ok'!$A$1:$G$73</definedName>
    <definedName name="_xlnm.Print_Area" localSheetId="10">'tav 2.11 ok'!$A:$X</definedName>
    <definedName name="_xlnm.Print_Area" localSheetId="11">'Tav 2.12 ok '!$A$1:$AH$69</definedName>
    <definedName name="_xlnm.Print_Area" localSheetId="12">'Tav 2.13 ok '!$A$1:$J$72</definedName>
    <definedName name="_xlnm.Print_Area" localSheetId="13">'tav 2.14 ok '!$A$1:$N$68</definedName>
    <definedName name="_xlnm.Print_Area" localSheetId="14">'tav 2.15 ok '!$A$1:$L$69</definedName>
    <definedName name="_xlnm.Print_Area" localSheetId="15">'tav 2.16 MGL EURO'!$A$1:$G$76</definedName>
    <definedName name="_xlnm.Print_Area" localSheetId="16">'tav 2.17 MGL EURO'!$A$1:$G$78</definedName>
    <definedName name="_xlnm.Print_Area" localSheetId="17">'tav 2.18 MGL EURO'!$A$1:$I$76</definedName>
    <definedName name="_xlnm.Print_Area" localSheetId="18">'tav 2.19 ok (IN mGL EURO)'!$A$1:$H$75</definedName>
    <definedName name="_xlnm.Print_Area" localSheetId="2">'tav 2.3 ok'!$A$1:$BD$73</definedName>
    <definedName name="_xlnm.Print_Area" localSheetId="3">'tav 2.4 OK'!$A$1:$AB$71</definedName>
    <definedName name="_xlnm.Print_Area" localSheetId="4">'tav 2.5 ok'!$A$1:$BD$73</definedName>
    <definedName name="_xlnm.Print_Area" localSheetId="5">'tav 2.6 ok '!$A$1:$BD$73</definedName>
    <definedName name="_xlnm.Print_Area" localSheetId="6">'Tav 2.7 ok '!$A$1:$E$73</definedName>
    <definedName name="_xlnm.Print_Area" localSheetId="7">'Tav 2.8 (1)'!$A$1:$P$73</definedName>
    <definedName name="_xlnm.Print_Area" localSheetId="8">'tav 2.9 ok '!$A$1:$P$70</definedName>
    <definedName name="_xlnm.Print_Area" localSheetId="1">'tav2.2 ok'!$A$1:$D$71</definedName>
    <definedName name="_xlnm.Print_Area" localSheetId="19">'TAv20 mgl euro'!$A$1:$R$72</definedName>
    <definedName name="_xlnm.Print_Area" localSheetId="20">'TAv21 mgl euro'!$A$1:$R$72</definedName>
    <definedName name="_xlnm.Print_Area" localSheetId="21">'TAv22 mgl euro'!$A$1:$R$72</definedName>
    <definedName name="_xlnm.Print_Area" localSheetId="22">'TAV23 anni 2001 e 2002 rgs'!$A$1:$G$72</definedName>
  </definedNames>
  <calcPr fullCalcOnLoad="1"/>
</workbook>
</file>

<file path=xl/sharedStrings.xml><?xml version="1.0" encoding="utf-8"?>
<sst xmlns="http://schemas.openxmlformats.org/spreadsheetml/2006/main" count="9200" uniqueCount="219">
  <si>
    <t xml:space="preserve">Tavola 2.1 - </t>
  </si>
  <si>
    <t>SOTTOCLASSI DI UNITA' ISTITUZIONALI</t>
  </si>
  <si>
    <t>Personale effettivo in servizio</t>
  </si>
  <si>
    <t>Lavoratori
socialmente 
utili e altri contratti atipici</t>
  </si>
  <si>
    <t>Leva coscritta
e allievi</t>
  </si>
  <si>
    <t xml:space="preserve">A  tempo indeterminato </t>
  </si>
  <si>
    <t>A  tempo determinato</t>
  </si>
  <si>
    <t>Totale</t>
  </si>
  <si>
    <t>ANNO 2001</t>
  </si>
  <si>
    <t>Amministrazioni centrali</t>
  </si>
  <si>
    <t>Ministeri e Presidenza del consiglio</t>
  </si>
  <si>
    <t>Organi costituzionali e di rilievo costituzionale</t>
  </si>
  <si>
    <t>Enti di regolazione dell'attivita' economica</t>
  </si>
  <si>
    <t>Enti produttori di servizi economici</t>
  </si>
  <si>
    <t>Autorita' amministrative indipendenti</t>
  </si>
  <si>
    <t xml:space="preserve">Enti a struttura associativa </t>
  </si>
  <si>
    <t>Enti produttori di servizi assistenziali e culturali</t>
  </si>
  <si>
    <t>Enti ed Istituzioni di ricerca</t>
  </si>
  <si>
    <t>Istituti e Stazioni sperimentali per la ricerca</t>
  </si>
  <si>
    <t>Amministrazioni locali</t>
  </si>
  <si>
    <t>-</t>
  </si>
  <si>
    <t>Province</t>
  </si>
  <si>
    <t>Comuni</t>
  </si>
  <si>
    <t>Aziende sanitarie locali</t>
  </si>
  <si>
    <t>Enti e Aziende ospedaliere</t>
  </si>
  <si>
    <t>Camere di commercio</t>
  </si>
  <si>
    <t>Enti per il turismo</t>
  </si>
  <si>
    <t>Enti portuali</t>
  </si>
  <si>
    <t>Comunita' montane</t>
  </si>
  <si>
    <t>Unioni di comuni</t>
  </si>
  <si>
    <t>Enti parco</t>
  </si>
  <si>
    <t>Enti per il diritto allo studio</t>
  </si>
  <si>
    <t>Enti lirici ed Istituzioni concertistiche</t>
  </si>
  <si>
    <t>Universita' ed Istituti di istruzione universitaria</t>
  </si>
  <si>
    <t>Enti nazionali previdenza e assistenza sociale</t>
  </si>
  <si>
    <t>TOTALE</t>
  </si>
  <si>
    <t>ANNO 2002</t>
  </si>
  <si>
    <t xml:space="preserve">(a) </t>
  </si>
  <si>
    <t xml:space="preserve">Tavola 2.2 - </t>
  </si>
  <si>
    <t>Personale
effettivo 
in servizio</t>
  </si>
  <si>
    <t>….</t>
  </si>
  <si>
    <t xml:space="preserve">Tavola 2.3 - </t>
  </si>
  <si>
    <t>Piemonte</t>
  </si>
  <si>
    <t>Valle
d'Aosta</t>
  </si>
  <si>
    <t>Lombardia</t>
  </si>
  <si>
    <t xml:space="preserve">Trentino-
Alto Adige
(a) </t>
  </si>
  <si>
    <t>Bolzano-Bozen</t>
  </si>
  <si>
    <t>Trento</t>
  </si>
  <si>
    <t>Veneto</t>
  </si>
  <si>
    <t>Friuli-Venezia Giulia</t>
  </si>
  <si>
    <t>Liguria</t>
  </si>
  <si>
    <t>Emilia-
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</si>
  <si>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</si>
  <si>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</si>
  <si>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</si>
  <si>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</si>
  <si>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</si>
  <si>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</si>
  <si>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</si>
  <si>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</si>
  <si>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</si>
  <si>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</si>
  <si>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</si>
  <si>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</si>
  <si>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Estero</t>
  </si>
  <si>
    <t>MASCHI E FEMMINE</t>
  </si>
  <si>
    <t>DI CUI: FEMMINE</t>
  </si>
  <si>
    <t xml:space="preserve">Tavola 2.5 - </t>
  </si>
  <si>
    <t xml:space="preserve">Tavola 2.6 - </t>
  </si>
  <si>
    <r>
      <t xml:space="preserve">Tavola 2.3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</si>
  <si>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 xml:space="preserve">Tavola 2.5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</si>
  <si>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>Tavola 2.5</t>
    </r>
    <r>
      <rPr>
        <sz val="9"/>
        <rFont val="Arial"/>
        <family val="2"/>
      </rPr>
      <t xml:space="preserve"> segue -</t>
    </r>
  </si>
  <si>
    <r>
      <t xml:space="preserve">Tavola 2.6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</si>
  <si>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>Tavola 2.6</t>
    </r>
    <r>
      <rPr>
        <sz val="9"/>
        <rFont val="Arial"/>
        <family val="2"/>
      </rPr>
      <t xml:space="preserve"> segue -</t>
    </r>
  </si>
  <si>
    <t>Tavola 2.7 -</t>
  </si>
  <si>
    <t xml:space="preserve">Tavola 2.8 - </t>
  </si>
  <si>
    <t>Personale
in servizio</t>
  </si>
  <si>
    <t>A tempo indeterminato</t>
  </si>
  <si>
    <t>A tempo determi-
nato</t>
  </si>
  <si>
    <t>Non attribuibile (a)</t>
  </si>
  <si>
    <t>A tempo pieno</t>
  </si>
  <si>
    <t>A tempo parziale</t>
  </si>
  <si>
    <t xml:space="preserve">Tavola 2.9 - </t>
  </si>
  <si>
    <t>Dirigenti generali e qualifiche assimilabili</t>
  </si>
  <si>
    <t>Dirigenti e qualifiche assimilabili</t>
  </si>
  <si>
    <t>Funzionari-quadri</t>
  </si>
  <si>
    <t>Impiegati e personale operativo</t>
  </si>
  <si>
    <t>Contrattisti ed equiparati</t>
  </si>
  <si>
    <t>(b)</t>
  </si>
  <si>
    <t xml:space="preserve">Tavola 2.10 - </t>
  </si>
  <si>
    <t>Scuola dell'obbligo</t>
  </si>
  <si>
    <t>Scuola superiore</t>
  </si>
  <si>
    <t xml:space="preserve">Laurea </t>
  </si>
  <si>
    <t>Tavola 2.11 -</t>
  </si>
  <si>
    <t>0-5 anni</t>
  </si>
  <si>
    <t>6-10 anni</t>
  </si>
  <si>
    <t>11-15 anni</t>
  </si>
  <si>
    <t>16-20 anni</t>
  </si>
  <si>
    <t>21-25 anni</t>
  </si>
  <si>
    <t>26-30 anni</t>
  </si>
  <si>
    <t>31-35 anni</t>
  </si>
  <si>
    <t>36-40 anni</t>
  </si>
  <si>
    <t>Oltre 40 anni</t>
  </si>
  <si>
    <t>Tavola 2.12 -</t>
  </si>
  <si>
    <t>Ministeri</t>
  </si>
  <si>
    <t>Aziende autonome</t>
  </si>
  <si>
    <t>Scuola</t>
  </si>
  <si>
    <t>Corpi di polizia</t>
  </si>
  <si>
    <t>Forze armate</t>
  </si>
  <si>
    <t>Magistra-
tura</t>
  </si>
  <si>
    <t>Carriera diploma-
tica</t>
  </si>
  <si>
    <t>Carriera prefet-
tizia</t>
  </si>
  <si>
    <t>Regioni e autonomie locali (a)</t>
  </si>
  <si>
    <t>Sanità</t>
  </si>
  <si>
    <t xml:space="preserve">Università </t>
  </si>
  <si>
    <t>Ricerca</t>
  </si>
  <si>
    <t>Enti pubblici non economici</t>
  </si>
  <si>
    <t>Altro</t>
  </si>
  <si>
    <t xml:space="preserve">Tavola 2.13 - </t>
  </si>
  <si>
    <t>Personale in servizio a tempo indeterminato
 al 1/1 (a)</t>
  </si>
  <si>
    <t>Cessati</t>
  </si>
  <si>
    <t>Personale in
servizio a tempo 
indeterminato
al 31/12</t>
  </si>
  <si>
    <t>Tavola 2.14 -</t>
  </si>
  <si>
    <t>Dimissioni</t>
  </si>
  <si>
    <t xml:space="preserve">Tavola 2.15 - </t>
  </si>
  <si>
    <t>Procedure concorsuali</t>
  </si>
  <si>
    <t xml:space="preserve">Tavola 2.16 - </t>
  </si>
  <si>
    <t>Costo del lavoro in senso stretto</t>
  </si>
  <si>
    <t>Redditi da lavoro dipendente</t>
  </si>
  <si>
    <t>Spese per la formazione 
del personale</t>
  </si>
  <si>
    <t>Totale (c)</t>
  </si>
  <si>
    <t>Retribuzioni lorde</t>
  </si>
  <si>
    <t>Contributi
sociali (b)</t>
  </si>
  <si>
    <t>Costo del lavoro in senso ampio</t>
  </si>
  <si>
    <t>Costo del
 lavoro in 
senso stretto</t>
  </si>
  <si>
    <t>Spese per gestione 
mense</t>
  </si>
  <si>
    <t>Indennità di missione e trasferimento</t>
  </si>
  <si>
    <t>Altre
spese</t>
  </si>
  <si>
    <t>Non
ripartibile</t>
  </si>
  <si>
    <t>Totale (b)</t>
  </si>
  <si>
    <r>
      <t>Tavola 2.17</t>
    </r>
    <r>
      <rPr>
        <b/>
        <sz val="9"/>
        <rFont val="Arial"/>
        <family val="2"/>
      </rPr>
      <t xml:space="preserve"> - </t>
    </r>
  </si>
  <si>
    <t xml:space="preserve">Tavola 2.18 - </t>
  </si>
  <si>
    <t>Retribuzioni lorde in denaro</t>
  </si>
  <si>
    <t>Retribu-
zioni in natura</t>
  </si>
  <si>
    <t xml:space="preserve">Arretrati </t>
  </si>
  <si>
    <t>Recuperi (d)</t>
  </si>
  <si>
    <t>Trattamento fondamentale (b)</t>
  </si>
  <si>
    <t>Trattamento accessorio</t>
  </si>
  <si>
    <t>Non ripartibili (c)</t>
  </si>
  <si>
    <t>Buoni pasto</t>
  </si>
  <si>
    <t>Tavola 2.19 -</t>
  </si>
  <si>
    <t>Trattamento fondamentale</t>
  </si>
  <si>
    <t>Stipendio
lordo</t>
  </si>
  <si>
    <t>Indennità integrativa speciale (b)</t>
  </si>
  <si>
    <t>Retribuzione individuale di anzianità</t>
  </si>
  <si>
    <t>Tredicesima mensilità</t>
  </si>
  <si>
    <t>Straordinario</t>
  </si>
  <si>
    <t>Indennità e retribuzioni accessorie</t>
  </si>
  <si>
    <t>Tavola 2.20 -</t>
  </si>
  <si>
    <t>Corpi di
polizia</t>
  </si>
  <si>
    <t>Forze
armate</t>
  </si>
  <si>
    <t>Magistratura</t>
  </si>
  <si>
    <t>Carriera diplomatica</t>
  </si>
  <si>
    <t>Carriera prefettizia</t>
  </si>
  <si>
    <t>Regioni e autonomie locali (b)</t>
  </si>
  <si>
    <r>
      <t xml:space="preserve">Tavola 2.20 </t>
    </r>
    <r>
      <rPr>
        <sz val="9"/>
        <rFont val="Arial"/>
        <family val="2"/>
      </rPr>
      <t>segue -</t>
    </r>
  </si>
  <si>
    <r>
      <t xml:space="preserve">Tavola 2.20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</si>
  <si>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2.21 -</t>
  </si>
  <si>
    <r>
      <t xml:space="preserve">Tavola 2.21 </t>
    </r>
    <r>
      <rPr>
        <sz val="9"/>
        <rFont val="Arial"/>
        <family val="2"/>
      </rPr>
      <t>segue -</t>
    </r>
  </si>
  <si>
    <r>
      <t xml:space="preserve">Tavola 2.21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</si>
  <si>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2.22 -</t>
  </si>
  <si>
    <r>
      <t xml:space="preserve">Tavola 2.22 </t>
    </r>
    <r>
      <rPr>
        <sz val="9"/>
        <rFont val="Arial"/>
        <family val="2"/>
      </rPr>
      <t>segue -</t>
    </r>
  </si>
  <si>
    <r>
      <t xml:space="preserve">Tavola 2.22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</si>
  <si>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 xml:space="preserve">Tavola 2.23 - </t>
  </si>
  <si>
    <t>Retribuzione media complessiva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</si>
  <si>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</si>
  <si>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Tavola 2.4 - </t>
  </si>
  <si>
    <t>Altro
(a)</t>
  </si>
  <si>
    <t>(a)  Nella colonna è riportato il personale appartenente a comparti di contrattazione residuali e il personale non attribuibile.</t>
  </si>
  <si>
    <t>Anni-persona
(b)</t>
  </si>
  <si>
    <t>Trentino-
Alto Adige</t>
  </si>
  <si>
    <t>..</t>
  </si>
  <si>
    <r>
      <t xml:space="preserve">Personale in servizio
 </t>
    </r>
    <r>
      <rPr>
        <i/>
        <sz val="7"/>
        <color indexed="8"/>
        <rFont val="Arial"/>
        <family val="2"/>
      </rPr>
      <t>(A)</t>
    </r>
  </si>
  <si>
    <r>
      <t>Tavola 2.12</t>
    </r>
    <r>
      <rPr>
        <sz val="9"/>
        <rFont val="Arial"/>
        <family val="2"/>
      </rPr>
      <t xml:space="preserve"> segue - </t>
    </r>
  </si>
  <si>
    <t>Assunti</t>
  </si>
  <si>
    <r>
      <t xml:space="preserve">Tavola 2.4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</si>
  <si>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>Tavola 2.9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>-</t>
    </r>
  </si>
  <si>
    <r>
      <t>Tavola 2.10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>-</t>
    </r>
  </si>
  <si>
    <r>
      <t>Tavola 2.11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>-</t>
    </r>
  </si>
  <si>
    <r>
      <t>Tavola 2.13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>-</t>
    </r>
  </si>
  <si>
    <r>
      <t>Tavola 2.14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>-</t>
    </r>
  </si>
  <si>
    <r>
      <t>Tavola 2.15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>-</t>
    </r>
  </si>
  <si>
    <t>Enti pubblici 
non
economici</t>
  </si>
  <si>
    <t>Contrattista               ed                   equiparato</t>
  </si>
  <si>
    <r>
      <t>Tavola 2.8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>-</t>
    </r>
  </si>
  <si>
    <t>Non 
attribuibile           (a)</t>
  </si>
  <si>
    <t>Personale effettivo
in servizio a
tempo indeterminato
in regime di
tempo parziale</t>
  </si>
  <si>
    <t>Retribuzioni               lorde</t>
  </si>
  <si>
    <t>Regioni e Province autonome</t>
  </si>
  <si>
    <t>Enti ed Agenzie regionali</t>
  </si>
  <si>
    <t>Funzionari e quadri</t>
  </si>
  <si>
    <r>
      <t xml:space="preserve">Comandi-distacchi 
e fuori ruolo 
in uscita </t>
    </r>
    <r>
      <rPr>
        <i/>
        <sz val="7"/>
        <color indexed="8"/>
        <rFont val="Arial"/>
        <family val="2"/>
      </rPr>
      <t>(C)</t>
    </r>
  </si>
  <si>
    <r>
      <t xml:space="preserve">Comandi-distacchi 
e fuori ruolo
in entrata </t>
    </r>
    <r>
      <rPr>
        <i/>
        <sz val="7"/>
        <color indexed="8"/>
        <rFont val="Arial"/>
        <family val="2"/>
      </rPr>
      <t>(B)</t>
    </r>
  </si>
  <si>
    <r>
      <t xml:space="preserve">Personale 
effettivo
in servizio
</t>
    </r>
    <r>
      <rPr>
        <i/>
        <sz val="7"/>
        <color indexed="8"/>
        <rFont val="Arial"/>
        <family val="2"/>
      </rPr>
      <t>(A + B - C)</t>
    </r>
  </si>
  <si>
    <t>Personale
non 
classifi-
cato (b)</t>
  </si>
  <si>
    <t>Personale
non
classifi-
cato (b)</t>
  </si>
  <si>
    <t>(b) Si veda il paragrafo 2.6.2 "Determinazione dell'anno-persona".</t>
  </si>
  <si>
    <t>Passaggio
ad altre 
aa.pp.</t>
  </si>
  <si>
    <t>Passaggio
ad altre 
aa. pp. 
ex l.59/97</t>
  </si>
  <si>
    <t>Enti di regolazione dell'attività economica</t>
  </si>
  <si>
    <t>Autorità amministrative indipendenti</t>
  </si>
  <si>
    <t>Comunità montane</t>
  </si>
  <si>
    <t>Università ed Istituti di istruzione universitaria</t>
  </si>
  <si>
    <t>SOTTOCLASSI DI UNITÀ ISTITUZIONALI</t>
  </si>
  <si>
    <t>(a) Si veda il paragrafo 2.6.1 "Avvertenze generali".</t>
  </si>
  <si>
    <t>Post
laurea</t>
  </si>
  <si>
    <t>(a) Dato ricostruito.</t>
  </si>
  <si>
    <t>Limiti
di età</t>
  </si>
  <si>
    <t>Altre
cause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</si>
</sst>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-* #,##0_-;\-* #,##0_-;_-* &quot;-&quot;??_-;_-@_-"/>
    <numFmt numFmtId="167" formatCode="#,##0.0"/>
    <numFmt numFmtId="168" formatCode="#,##0.0000"/>
    <numFmt numFmtId="169" formatCode="#,##0.000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#,##0_ ;\-#,##0\ "/>
  </numFmts>
  <fonts count="1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MS Sans Serif"/>
      <family val="0"/>
    </font>
    <font>
      <sz val="7"/>
      <color indexed="10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7"/>
      <name val="MS Sans Serif"/>
      <family val="0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9"/>
      <name val="Arial"/>
      <family val="2"/>
    </font>
    <font>
      <sz val="7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5" fillId="0" borderId="1" xfId="23" applyNumberFormat="1" applyFont="1" applyFill="1" applyBorder="1" applyAlignment="1">
      <alignment horizontal="right" vertical="center" wrapText="1"/>
      <protection/>
    </xf>
    <xf numFmtId="0" fontId="5" fillId="0" borderId="1" xfId="23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166" fontId="5" fillId="0" borderId="0" xfId="17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166" fontId="7" fillId="0" borderId="0" xfId="17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5" fillId="0" borderId="2" xfId="27" applyNumberFormat="1" applyFont="1" applyFill="1" applyBorder="1" applyAlignment="1">
      <alignment vertical="center" wrapText="1"/>
      <protection/>
    </xf>
    <xf numFmtId="3" fontId="5" fillId="0" borderId="2" xfId="27" applyNumberFormat="1" applyFont="1" applyFill="1" applyBorder="1" applyAlignment="1">
      <alignment horizontal="right" vertical="center" wrapText="1"/>
      <protection/>
    </xf>
    <xf numFmtId="41" fontId="5" fillId="0" borderId="2" xfId="20" applyFont="1" applyFill="1" applyBorder="1" applyAlignment="1">
      <alignment horizontal="left" vertical="center" wrapText="1"/>
    </xf>
    <xf numFmtId="41" fontId="11" fillId="0" borderId="1" xfId="20" applyFont="1" applyFill="1" applyBorder="1" applyAlignment="1">
      <alignment horizontal="right" vertical="center" wrapText="1"/>
    </xf>
    <xf numFmtId="41" fontId="5" fillId="0" borderId="1" xfId="20" applyFont="1" applyFill="1" applyBorder="1" applyAlignment="1">
      <alignment horizontal="right" vertical="center" wrapText="1"/>
    </xf>
    <xf numFmtId="0" fontId="5" fillId="0" borderId="0" xfId="22" applyFont="1" applyFill="1" applyBorder="1" applyAlignment="1">
      <alignment horizontal="left" vertical="center" wrapText="1"/>
      <protection/>
    </xf>
    <xf numFmtId="3" fontId="0" fillId="0" borderId="0" xfId="0" applyNumberFormat="1" applyFill="1" applyAlignment="1">
      <alignment vertical="top" wrapText="1"/>
    </xf>
    <xf numFmtId="41" fontId="5" fillId="0" borderId="2" xfId="20" applyFont="1" applyFill="1" applyBorder="1" applyAlignment="1">
      <alignment horizontal="right" vertical="center" wrapText="1"/>
    </xf>
    <xf numFmtId="41" fontId="5" fillId="0" borderId="2" xfId="20" applyFont="1" applyFill="1" applyBorder="1" applyAlignment="1" quotePrefix="1">
      <alignment horizontal="right" vertical="center" wrapText="1"/>
    </xf>
    <xf numFmtId="41" fontId="11" fillId="0" borderId="2" xfId="20" applyFont="1" applyFill="1" applyBorder="1" applyAlignment="1">
      <alignment horizontal="left" vertical="center" wrapText="1"/>
    </xf>
    <xf numFmtId="41" fontId="5" fillId="0" borderId="2" xfId="2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3" fontId="11" fillId="0" borderId="0" xfId="23" applyNumberFormat="1" applyFont="1" applyFill="1" applyBorder="1" applyAlignment="1">
      <alignment horizontal="right" vertical="center" wrapText="1"/>
      <protection/>
    </xf>
    <xf numFmtId="3" fontId="11" fillId="0" borderId="1" xfId="23" applyNumberFormat="1" applyFont="1" applyFill="1" applyBorder="1" applyAlignment="1">
      <alignment horizontal="right" vertical="center" wrapText="1"/>
      <protection/>
    </xf>
    <xf numFmtId="3" fontId="14" fillId="0" borderId="0" xfId="23" applyNumberFormat="1" applyFont="1" applyFill="1" applyBorder="1" applyAlignment="1">
      <alignment horizontal="right" vertical="center" wrapText="1"/>
      <protection/>
    </xf>
    <xf numFmtId="3" fontId="14" fillId="0" borderId="0" xfId="23" applyNumberFormat="1" applyFont="1" applyFill="1" applyBorder="1" applyAlignment="1">
      <alignment horizontal="right" vertical="center"/>
      <protection/>
    </xf>
    <xf numFmtId="41" fontId="11" fillId="0" borderId="0" xfId="20" applyFont="1" applyFill="1" applyBorder="1" applyAlignment="1">
      <alignment horizontal="right" vertical="center" wrapText="1"/>
    </xf>
    <xf numFmtId="3" fontId="11" fillId="0" borderId="2" xfId="24" applyNumberFormat="1" applyFont="1" applyFill="1" applyBorder="1" applyAlignment="1">
      <alignment horizontal="right" vertical="center" wrapText="1"/>
      <protection/>
    </xf>
    <xf numFmtId="3" fontId="11" fillId="0" borderId="1" xfId="24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Alignment="1">
      <alignment vertical="top" wrapText="1"/>
    </xf>
    <xf numFmtId="3" fontId="11" fillId="0" borderId="1" xfId="25" applyNumberFormat="1" applyFont="1" applyFill="1" applyBorder="1" applyAlignment="1">
      <alignment horizontal="right" vertical="center" wrapText="1"/>
      <protection/>
    </xf>
    <xf numFmtId="3" fontId="11" fillId="0" borderId="1" xfId="21" applyNumberFormat="1" applyFont="1" applyFill="1" applyBorder="1" applyAlignment="1">
      <alignment horizontal="right" vertical="center"/>
      <protection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167" fontId="5" fillId="0" borderId="2" xfId="0" applyNumberFormat="1" applyFont="1" applyFill="1" applyBorder="1" applyAlignment="1">
      <alignment horizontal="left" vertical="center" wrapText="1"/>
    </xf>
    <xf numFmtId="41" fontId="11" fillId="0" borderId="2" xfId="20" applyFont="1" applyFill="1" applyBorder="1" applyAlignment="1">
      <alignment horizontal="right" vertical="center" wrapText="1"/>
    </xf>
    <xf numFmtId="167" fontId="11" fillId="0" borderId="2" xfId="26" applyNumberFormat="1" applyFont="1" applyFill="1" applyBorder="1" applyAlignment="1">
      <alignment horizontal="right" vertical="center" wrapText="1"/>
      <protection/>
    </xf>
    <xf numFmtId="41" fontId="5" fillId="0" borderId="1" xfId="20" applyFont="1" applyFill="1" applyBorder="1" applyAlignment="1">
      <alignment horizontal="right" vertical="center"/>
    </xf>
    <xf numFmtId="41" fontId="5" fillId="0" borderId="0" xfId="20" applyFont="1" applyFill="1" applyBorder="1" applyAlignment="1">
      <alignment vertical="center"/>
    </xf>
    <xf numFmtId="41" fontId="5" fillId="0" borderId="0" xfId="20" applyFont="1" applyFill="1" applyBorder="1" applyAlignment="1">
      <alignment vertical="center" wrapText="1"/>
    </xf>
    <xf numFmtId="41" fontId="7" fillId="0" borderId="0" xfId="20" applyFont="1" applyFill="1" applyBorder="1" applyAlignment="1">
      <alignment vertical="center"/>
    </xf>
    <xf numFmtId="41" fontId="5" fillId="0" borderId="1" xfId="20" applyFont="1" applyFill="1" applyBorder="1" applyAlignment="1">
      <alignment vertical="center"/>
    </xf>
    <xf numFmtId="41" fontId="5" fillId="0" borderId="2" xfId="20" applyFont="1" applyFill="1" applyBorder="1" applyAlignment="1">
      <alignment vertical="center"/>
    </xf>
    <xf numFmtId="41" fontId="5" fillId="0" borderId="3" xfId="2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top" wrapText="1"/>
    </xf>
    <xf numFmtId="0" fontId="0" fillId="0" borderId="0" xfId="20" applyNumberFormat="1" applyFill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5" fillId="0" borderId="2" xfId="20" applyNumberFormat="1" applyFont="1" applyFill="1" applyBorder="1" applyAlignment="1">
      <alignment horizontal="left" vertical="center"/>
    </xf>
    <xf numFmtId="0" fontId="5" fillId="0" borderId="2" xfId="20" applyNumberFormat="1" applyFont="1" applyFill="1" applyBorder="1" applyAlignment="1">
      <alignment horizontal="right" vertical="center" wrapText="1"/>
    </xf>
    <xf numFmtId="0" fontId="5" fillId="0" borderId="2" xfId="20" applyNumberFormat="1" applyFont="1" applyFill="1" applyBorder="1" applyAlignment="1">
      <alignment horizontal="right" vertical="center"/>
    </xf>
    <xf numFmtId="0" fontId="5" fillId="0" borderId="2" xfId="20" applyNumberFormat="1" applyFont="1" applyFill="1" applyBorder="1" applyAlignment="1">
      <alignment horizontal="left" vertical="center" wrapText="1"/>
    </xf>
    <xf numFmtId="0" fontId="5" fillId="0" borderId="0" xfId="20" applyNumberFormat="1" applyFont="1" applyFill="1" applyAlignment="1">
      <alignment vertical="top"/>
    </xf>
    <xf numFmtId="0" fontId="7" fillId="0" borderId="0" xfId="20" applyNumberFormat="1" applyFont="1" applyFill="1" applyBorder="1" applyAlignment="1">
      <alignment horizontal="left" vertical="center" wrapText="1"/>
    </xf>
    <xf numFmtId="0" fontId="5" fillId="0" borderId="2" xfId="29" applyNumberFormat="1" applyFont="1" applyFill="1" applyBorder="1" applyAlignment="1">
      <alignment horizontal="left" vertical="center" wrapText="1"/>
      <protection/>
    </xf>
    <xf numFmtId="0" fontId="11" fillId="0" borderId="2" xfId="29" applyNumberFormat="1" applyFont="1" applyFill="1" applyBorder="1" applyAlignment="1">
      <alignment horizontal="right" vertical="center" wrapText="1"/>
      <protection/>
    </xf>
    <xf numFmtId="173" fontId="7" fillId="0" borderId="0" xfId="20" applyNumberFormat="1" applyFont="1" applyFill="1" applyBorder="1" applyAlignment="1">
      <alignment vertical="center" wrapText="1"/>
    </xf>
    <xf numFmtId="173" fontId="5" fillId="0" borderId="0" xfId="20" applyNumberFormat="1" applyFont="1" applyFill="1" applyBorder="1" applyAlignment="1">
      <alignment vertical="center" wrapText="1"/>
    </xf>
    <xf numFmtId="173" fontId="5" fillId="0" borderId="0" xfId="20" applyNumberFormat="1" applyFont="1" applyFill="1" applyBorder="1" applyAlignment="1">
      <alignment horizontal="right" vertical="center"/>
    </xf>
    <xf numFmtId="173" fontId="5" fillId="0" borderId="0" xfId="2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vertical="top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7" fillId="0" borderId="0" xfId="27" applyNumberFormat="1" applyFont="1" applyFill="1" applyBorder="1" applyAlignment="1">
      <alignment horizontal="left" vertical="center"/>
      <protection/>
    </xf>
    <xf numFmtId="41" fontId="0" fillId="0" borderId="1" xfId="2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8" fillId="0" borderId="0" xfId="27" applyNumberFormat="1" applyFont="1" applyFill="1" applyAlignment="1">
      <alignment vertical="center"/>
      <protection/>
    </xf>
    <xf numFmtId="3" fontId="8" fillId="0" borderId="0" xfId="27" applyNumberFormat="1" applyFont="1" applyFill="1" applyAlignment="1">
      <alignment vertical="center" wrapText="1"/>
      <protection/>
    </xf>
    <xf numFmtId="3" fontId="6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8" fillId="0" borderId="0" xfId="27" applyNumberFormat="1" applyFont="1" applyFill="1" applyAlignment="1">
      <alignment vertical="center" textRotation="255"/>
      <protection/>
    </xf>
    <xf numFmtId="3" fontId="8" fillId="0" borderId="0" xfId="27" applyNumberFormat="1" applyFont="1" applyFill="1" applyBorder="1" applyAlignment="1">
      <alignment vertical="center"/>
      <protection/>
    </xf>
    <xf numFmtId="3" fontId="8" fillId="0" borderId="1" xfId="27" applyNumberFormat="1" applyFont="1" applyFill="1" applyBorder="1" applyAlignment="1">
      <alignment vertical="center"/>
      <protection/>
    </xf>
    <xf numFmtId="3" fontId="8" fillId="0" borderId="1" xfId="27" applyNumberFormat="1" applyFont="1" applyFill="1" applyBorder="1" applyAlignment="1">
      <alignment vertical="center" wrapText="1"/>
      <protection/>
    </xf>
    <xf numFmtId="3" fontId="12" fillId="0" borderId="0" xfId="27" applyNumberFormat="1" applyFont="1" applyFill="1" applyBorder="1" applyAlignment="1">
      <alignment vertical="center"/>
      <protection/>
    </xf>
    <xf numFmtId="4" fontId="12" fillId="0" borderId="0" xfId="27" applyNumberFormat="1" applyFont="1" applyFill="1" applyAlignment="1">
      <alignment vertical="center"/>
      <protection/>
    </xf>
    <xf numFmtId="3" fontId="12" fillId="0" borderId="0" xfId="27" applyNumberFormat="1" applyFont="1" applyFill="1" applyAlignment="1">
      <alignment vertical="center"/>
      <protection/>
    </xf>
    <xf numFmtId="167" fontId="8" fillId="0" borderId="0" xfId="27" applyNumberFormat="1" applyFont="1" applyFill="1" applyAlignment="1">
      <alignment vertical="center"/>
      <protection/>
    </xf>
    <xf numFmtId="167" fontId="12" fillId="0" borderId="0" xfId="27" applyNumberFormat="1" applyFont="1" applyFill="1" applyBorder="1" applyAlignment="1">
      <alignment vertical="center"/>
      <protection/>
    </xf>
    <xf numFmtId="168" fontId="8" fillId="0" borderId="0" xfId="27" applyNumberFormat="1" applyFont="1" applyFill="1" applyAlignment="1">
      <alignment vertical="center" wrapText="1"/>
      <protection/>
    </xf>
    <xf numFmtId="41" fontId="5" fillId="0" borderId="0" xfId="20" applyFont="1" applyFill="1" applyAlignment="1">
      <alignment vertical="center"/>
    </xf>
    <xf numFmtId="41" fontId="5" fillId="0" borderId="0" xfId="20" applyFont="1" applyFill="1" applyAlignment="1">
      <alignment horizontal="right" vertical="center"/>
    </xf>
    <xf numFmtId="41" fontId="7" fillId="0" borderId="1" xfId="20" applyFont="1" applyFill="1" applyBorder="1" applyAlignment="1">
      <alignment horizontal="left" vertical="center" wrapText="1"/>
    </xf>
    <xf numFmtId="41" fontId="7" fillId="0" borderId="1" xfId="20" applyFont="1" applyFill="1" applyBorder="1" applyAlignment="1">
      <alignment horizontal="right" vertical="center" wrapText="1"/>
    </xf>
    <xf numFmtId="41" fontId="7" fillId="0" borderId="0" xfId="20" applyFont="1" applyFill="1" applyBorder="1" applyAlignment="1">
      <alignment horizontal="right" vertical="center"/>
    </xf>
    <xf numFmtId="41" fontId="5" fillId="0" borderId="0" xfId="20" applyFont="1" applyFill="1" applyBorder="1" applyAlignment="1">
      <alignment horizontal="right" vertical="center"/>
    </xf>
    <xf numFmtId="41" fontId="7" fillId="0" borderId="0" xfId="20" applyFont="1" applyFill="1" applyAlignment="1">
      <alignment horizontal="right" vertical="center"/>
    </xf>
    <xf numFmtId="0" fontId="5" fillId="0" borderId="0" xfId="20" applyNumberFormat="1" applyFont="1" applyFill="1" applyAlignment="1">
      <alignment vertical="center"/>
    </xf>
    <xf numFmtId="0" fontId="5" fillId="0" borderId="0" xfId="20" applyNumberFormat="1" applyFont="1" applyFill="1" applyAlignment="1">
      <alignment horizontal="right" vertical="center"/>
    </xf>
    <xf numFmtId="0" fontId="6" fillId="0" borderId="0" xfId="20" applyNumberFormat="1" applyFont="1" applyFill="1" applyBorder="1" applyAlignment="1">
      <alignment horizontal="left" vertical="center" wrapText="1"/>
    </xf>
    <xf numFmtId="41" fontId="0" fillId="0" borderId="1" xfId="20" applyFont="1" applyFill="1" applyBorder="1" applyAlignment="1">
      <alignment vertical="center"/>
    </xf>
    <xf numFmtId="0" fontId="11" fillId="0" borderId="0" xfId="29" applyNumberFormat="1" applyFont="1" applyFill="1" applyAlignment="1">
      <alignment vertical="center"/>
      <protection/>
    </xf>
    <xf numFmtId="0" fontId="11" fillId="0" borderId="0" xfId="29" applyNumberFormat="1" applyFont="1" applyFill="1" applyBorder="1" applyAlignment="1">
      <alignment vertical="center"/>
      <protection/>
    </xf>
    <xf numFmtId="3" fontId="11" fillId="0" borderId="0" xfId="29" applyNumberFormat="1" applyFont="1" applyFill="1" applyBorder="1" applyAlignment="1">
      <alignment vertical="center"/>
      <protection/>
    </xf>
    <xf numFmtId="3" fontId="14" fillId="0" borderId="0" xfId="29" applyNumberFormat="1" applyFont="1" applyFill="1" applyBorder="1" applyAlignment="1">
      <alignment horizontal="right" vertical="center" wrapText="1"/>
      <protection/>
    </xf>
    <xf numFmtId="3" fontId="11" fillId="0" borderId="0" xfId="29" applyNumberFormat="1" applyFont="1" applyFill="1" applyBorder="1" applyAlignment="1">
      <alignment horizontal="right" vertical="center" wrapText="1"/>
      <protection/>
    </xf>
    <xf numFmtId="3" fontId="11" fillId="0" borderId="0" xfId="29" applyNumberFormat="1" applyFont="1" applyFill="1" applyBorder="1" applyAlignment="1" quotePrefix="1">
      <alignment horizontal="right" vertical="center" wrapText="1"/>
      <protection/>
    </xf>
    <xf numFmtId="3" fontId="11" fillId="0" borderId="0" xfId="29" applyNumberFormat="1" applyFont="1" applyFill="1" applyBorder="1" applyAlignment="1">
      <alignment horizontal="right" vertical="center"/>
      <protection/>
    </xf>
    <xf numFmtId="3" fontId="14" fillId="0" borderId="0" xfId="29" applyNumberFormat="1" applyFont="1" applyFill="1" applyBorder="1" applyAlignment="1">
      <alignment horizontal="right" vertical="center"/>
      <protection/>
    </xf>
    <xf numFmtId="3" fontId="11" fillId="0" borderId="1" xfId="29" applyNumberFormat="1" applyFont="1" applyFill="1" applyBorder="1" applyAlignment="1">
      <alignment vertical="center"/>
      <protection/>
    </xf>
    <xf numFmtId="3" fontId="11" fillId="0" borderId="0" xfId="29" applyNumberFormat="1" applyFont="1" applyFill="1" applyAlignment="1">
      <alignment vertical="center"/>
      <protection/>
    </xf>
    <xf numFmtId="0" fontId="5" fillId="0" borderId="0" xfId="20" applyNumberFormat="1" applyFont="1" applyFill="1" applyBorder="1" applyAlignment="1">
      <alignment vertical="center"/>
    </xf>
    <xf numFmtId="41" fontId="7" fillId="0" borderId="1" xfId="20" applyFont="1" applyFill="1" applyBorder="1" applyAlignment="1">
      <alignment horizontal="right" vertical="center"/>
    </xf>
    <xf numFmtId="41" fontId="5" fillId="0" borderId="0" xfId="20" applyFont="1" applyFill="1" applyAlignment="1">
      <alignment vertical="center" wrapText="1"/>
    </xf>
    <xf numFmtId="0" fontId="6" fillId="0" borderId="1" xfId="2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3" fontId="5" fillId="0" borderId="0" xfId="27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 quotePrefix="1">
      <alignment vertical="center"/>
    </xf>
    <xf numFmtId="3" fontId="5" fillId="0" borderId="0" xfId="0" applyNumberFormat="1" applyFont="1" applyFill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 quotePrefix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1" xfId="20" applyNumberFormat="1" applyFill="1" applyBorder="1" applyAlignment="1">
      <alignment vertical="center" wrapText="1"/>
    </xf>
    <xf numFmtId="41" fontId="0" fillId="0" borderId="1" xfId="20" applyFill="1" applyBorder="1" applyAlignment="1">
      <alignment vertical="center" wrapText="1"/>
    </xf>
    <xf numFmtId="170" fontId="5" fillId="0" borderId="0" xfId="20" applyNumberFormat="1" applyFont="1" applyFill="1" applyBorder="1" applyAlignment="1">
      <alignment horizontal="right" vertical="center"/>
    </xf>
    <xf numFmtId="171" fontId="5" fillId="0" borderId="0" xfId="2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70" fontId="5" fillId="0" borderId="0" xfId="20" applyNumberFormat="1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0" fillId="0" borderId="0" xfId="20" applyNumberForma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vertical="center"/>
    </xf>
    <xf numFmtId="167" fontId="11" fillId="0" borderId="0" xfId="26" applyNumberFormat="1" applyFont="1" applyFill="1" applyBorder="1" applyAlignment="1" quotePrefix="1">
      <alignment horizontal="center" vertical="center" wrapText="1"/>
      <protection/>
    </xf>
    <xf numFmtId="167" fontId="5" fillId="0" borderId="0" xfId="30" applyNumberFormat="1" applyFont="1" applyFill="1" applyBorder="1" applyAlignment="1">
      <alignment vertical="center"/>
    </xf>
    <xf numFmtId="3" fontId="5" fillId="0" borderId="1" xfId="27" applyNumberFormat="1" applyFont="1" applyFill="1" applyBorder="1" applyAlignment="1">
      <alignment vertical="center"/>
      <protection/>
    </xf>
    <xf numFmtId="167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top"/>
    </xf>
    <xf numFmtId="41" fontId="5" fillId="0" borderId="0" xfId="20" applyFont="1" applyFill="1" applyBorder="1" applyAlignment="1">
      <alignment vertical="top"/>
    </xf>
    <xf numFmtId="0" fontId="6" fillId="0" borderId="0" xfId="20" applyNumberFormat="1" applyFont="1" applyFill="1" applyBorder="1" applyAlignment="1">
      <alignment vertical="top" wrapText="1"/>
    </xf>
    <xf numFmtId="0" fontId="5" fillId="0" borderId="0" xfId="20" applyNumberFormat="1" applyFont="1" applyFill="1" applyBorder="1" applyAlignment="1">
      <alignment vertical="top"/>
    </xf>
    <xf numFmtId="41" fontId="5" fillId="0" borderId="0" xfId="20" applyFont="1" applyFill="1" applyAlignment="1">
      <alignment vertical="top"/>
    </xf>
    <xf numFmtId="0" fontId="6" fillId="0" borderId="0" xfId="20" applyNumberFormat="1" applyFont="1" applyFill="1" applyBorder="1" applyAlignment="1">
      <alignment vertical="top"/>
    </xf>
    <xf numFmtId="3" fontId="5" fillId="0" borderId="0" xfId="29" applyNumberFormat="1" applyFont="1" applyFill="1" applyBorder="1" applyAlignment="1">
      <alignment vertical="top"/>
      <protection/>
    </xf>
    <xf numFmtId="3" fontId="0" fillId="0" borderId="0" xfId="0" applyNumberFormat="1" applyFill="1" applyAlignment="1">
      <alignment vertical="top"/>
    </xf>
    <xf numFmtId="3" fontId="11" fillId="0" borderId="0" xfId="29" applyNumberFormat="1" applyFont="1" applyFill="1" applyBorder="1" applyAlignment="1">
      <alignment vertical="top"/>
      <protection/>
    </xf>
    <xf numFmtId="0" fontId="6" fillId="0" borderId="0" xfId="29" applyNumberFormat="1" applyFont="1" applyFill="1" applyBorder="1" applyAlignment="1">
      <alignment vertical="top"/>
      <protection/>
    </xf>
    <xf numFmtId="0" fontId="11" fillId="0" borderId="0" xfId="29" applyNumberFormat="1" applyFont="1" applyFill="1" applyAlignment="1">
      <alignment vertical="top"/>
      <protection/>
    </xf>
    <xf numFmtId="0" fontId="0" fillId="0" borderId="0" xfId="20" applyNumberFormat="1" applyFont="1" applyFill="1" applyAlignment="1">
      <alignment vertical="top"/>
    </xf>
    <xf numFmtId="41" fontId="6" fillId="0" borderId="0" xfId="20" applyFont="1" applyFill="1" applyBorder="1" applyAlignment="1">
      <alignment vertical="top"/>
    </xf>
    <xf numFmtId="41" fontId="6" fillId="0" borderId="0" xfId="20" applyFont="1" applyFill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8" fillId="0" borderId="0" xfId="27" applyNumberFormat="1" applyFont="1" applyFill="1" applyAlignment="1">
      <alignment vertical="top"/>
      <protection/>
    </xf>
    <xf numFmtId="3" fontId="8" fillId="0" borderId="0" xfId="27" applyNumberFormat="1" applyFont="1" applyFill="1" applyBorder="1" applyAlignment="1">
      <alignment vertical="top"/>
      <protection/>
    </xf>
    <xf numFmtId="167" fontId="12" fillId="0" borderId="0" xfId="27" applyNumberFormat="1" applyFont="1" applyFill="1" applyBorder="1" applyAlignment="1">
      <alignment vertical="top"/>
      <protection/>
    </xf>
    <xf numFmtId="41" fontId="0" fillId="0" borderId="0" xfId="20" applyFont="1" applyFill="1" applyAlignment="1">
      <alignment vertical="top" wrapText="1"/>
    </xf>
    <xf numFmtId="166" fontId="5" fillId="0" borderId="0" xfId="17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/>
    </xf>
    <xf numFmtId="3" fontId="8" fillId="0" borderId="0" xfId="27" applyNumberFormat="1" applyFont="1" applyFill="1" applyBorder="1" applyAlignment="1">
      <alignment vertical="center" wrapText="1"/>
      <protection/>
    </xf>
    <xf numFmtId="41" fontId="0" fillId="0" borderId="0" xfId="20" applyFill="1" applyBorder="1" applyAlignment="1">
      <alignment vertical="center" wrapText="1"/>
    </xf>
    <xf numFmtId="173" fontId="5" fillId="0" borderId="0" xfId="0" applyNumberFormat="1" applyFont="1" applyFill="1" applyBorder="1" applyAlignment="1">
      <alignment vertical="center"/>
    </xf>
    <xf numFmtId="3" fontId="12" fillId="0" borderId="0" xfId="27" applyNumberFormat="1" applyFont="1" applyFill="1" applyAlignment="1">
      <alignment vertical="center"/>
      <protection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7" fillId="0" borderId="0" xfId="23" applyNumberFormat="1" applyFont="1" applyFill="1" applyBorder="1" applyAlignment="1">
      <alignment horizontal="right" vertical="top" wrapText="1"/>
      <protection/>
    </xf>
    <xf numFmtId="3" fontId="5" fillId="0" borderId="0" xfId="23" applyNumberFormat="1" applyFont="1" applyFill="1" applyBorder="1" applyAlignment="1">
      <alignment horizontal="right" vertical="top" wrapText="1"/>
      <protection/>
    </xf>
    <xf numFmtId="3" fontId="5" fillId="0" borderId="0" xfId="28" applyNumberFormat="1" applyFont="1" applyFill="1" applyBorder="1" applyAlignment="1">
      <alignment horizontal="right" vertical="top" wrapText="1"/>
      <protection/>
    </xf>
    <xf numFmtId="3" fontId="5" fillId="0" borderId="0" xfId="0" applyNumberFormat="1" applyFont="1" applyFill="1" applyBorder="1" applyAlignment="1">
      <alignment horizontal="right" vertical="top"/>
    </xf>
    <xf numFmtId="3" fontId="7" fillId="0" borderId="0" xfId="27" applyNumberFormat="1" applyFont="1" applyFill="1" applyBorder="1" applyAlignment="1">
      <alignment horizontal="left" vertical="top"/>
      <protection/>
    </xf>
    <xf numFmtId="3" fontId="7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3" fontId="7" fillId="0" borderId="0" xfId="27" applyNumberFormat="1" applyFont="1" applyFill="1" applyBorder="1" applyAlignment="1">
      <alignment horizontal="left"/>
      <protection/>
    </xf>
    <xf numFmtId="3" fontId="7" fillId="0" borderId="0" xfId="27" applyNumberFormat="1" applyFont="1" applyFill="1" applyBorder="1" applyAlignment="1">
      <alignment horizontal="right" wrapText="1"/>
      <protection/>
    </xf>
    <xf numFmtId="3" fontId="8" fillId="0" borderId="0" xfId="27" applyNumberFormat="1" applyFont="1" applyFill="1" applyBorder="1" applyAlignment="1">
      <alignment/>
      <protection/>
    </xf>
    <xf numFmtId="3" fontId="11" fillId="0" borderId="0" xfId="27" applyNumberFormat="1" applyFont="1" applyFill="1" applyBorder="1" applyAlignment="1">
      <alignment horizontal="right"/>
      <protection/>
    </xf>
    <xf numFmtId="3" fontId="5" fillId="0" borderId="0" xfId="27" applyNumberFormat="1" applyFont="1" applyFill="1" applyBorder="1" applyAlignment="1">
      <alignment horizontal="right" wrapText="1"/>
      <protection/>
    </xf>
    <xf numFmtId="3" fontId="11" fillId="0" borderId="0" xfId="27" applyNumberFormat="1" applyFont="1" applyFill="1" applyBorder="1" applyAlignment="1" quotePrefix="1">
      <alignment horizontal="right"/>
      <protection/>
    </xf>
    <xf numFmtId="3" fontId="8" fillId="0" borderId="0" xfId="27" applyNumberFormat="1" applyFont="1" applyFill="1" applyAlignment="1">
      <alignment/>
      <protection/>
    </xf>
    <xf numFmtId="3" fontId="5" fillId="0" borderId="0" xfId="27" applyNumberFormat="1" applyFont="1" applyFill="1" applyBorder="1" applyAlignment="1" quotePrefix="1">
      <alignment horizontal="right" wrapText="1"/>
      <protection/>
    </xf>
    <xf numFmtId="3" fontId="12" fillId="0" borderId="0" xfId="27" applyNumberFormat="1" applyFont="1" applyFill="1" applyAlignment="1">
      <alignment/>
      <protection/>
    </xf>
    <xf numFmtId="3" fontId="12" fillId="0" borderId="0" xfId="27" applyNumberFormat="1" applyFont="1" applyFill="1" applyAlignment="1">
      <alignment wrapText="1"/>
      <protection/>
    </xf>
    <xf numFmtId="3" fontId="12" fillId="0" borderId="0" xfId="27" applyNumberFormat="1" applyFont="1" applyFill="1" applyBorder="1" applyAlignment="1">
      <alignment horizontal="right"/>
      <protection/>
    </xf>
    <xf numFmtId="167" fontId="7" fillId="0" borderId="0" xfId="27" applyNumberFormat="1" applyFont="1" applyFill="1" applyBorder="1" applyAlignment="1">
      <alignment horizontal="right" wrapText="1"/>
      <protection/>
    </xf>
    <xf numFmtId="3" fontId="12" fillId="0" borderId="0" xfId="27" applyNumberFormat="1" applyFont="1" applyFill="1" applyAlignment="1">
      <alignment textRotation="255"/>
      <protection/>
    </xf>
    <xf numFmtId="167" fontId="5" fillId="0" borderId="0" xfId="27" applyNumberFormat="1" applyFont="1" applyFill="1" applyBorder="1" applyAlignment="1">
      <alignment horizontal="right" wrapText="1"/>
      <protection/>
    </xf>
    <xf numFmtId="3" fontId="12" fillId="0" borderId="0" xfId="27" applyNumberFormat="1" applyFont="1" applyFill="1" applyBorder="1" applyAlignment="1">
      <alignment/>
      <protection/>
    </xf>
    <xf numFmtId="3" fontId="8" fillId="0" borderId="0" xfId="27" applyNumberFormat="1" applyFont="1" applyFill="1" applyAlignment="1">
      <alignment textRotation="255"/>
      <protection/>
    </xf>
    <xf numFmtId="0" fontId="14" fillId="0" borderId="0" xfId="0" applyFont="1" applyBorder="1" applyAlignment="1">
      <alignment vertical="top"/>
    </xf>
    <xf numFmtId="167" fontId="7" fillId="0" borderId="0" xfId="27" applyNumberFormat="1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 vertical="top"/>
    </xf>
    <xf numFmtId="167" fontId="5" fillId="0" borderId="0" xfId="27" applyNumberFormat="1" applyFont="1" applyFill="1" applyBorder="1" applyAlignment="1">
      <alignment horizontal="right" vertical="center"/>
      <protection/>
    </xf>
    <xf numFmtId="0" fontId="14" fillId="0" borderId="0" xfId="0" applyFont="1" applyBorder="1" applyAlignment="1">
      <alignment/>
    </xf>
    <xf numFmtId="3" fontId="7" fillId="0" borderId="0" xfId="2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/>
    </xf>
    <xf numFmtId="3" fontId="5" fillId="0" borderId="0" xfId="27" applyNumberFormat="1" applyFont="1" applyFill="1" applyBorder="1" applyAlignment="1">
      <alignment horizontal="right"/>
      <protection/>
    </xf>
    <xf numFmtId="3" fontId="5" fillId="0" borderId="0" xfId="27" applyNumberFormat="1" applyFont="1" applyFill="1" applyBorder="1" applyAlignment="1" quotePrefix="1">
      <alignment horizontal="right"/>
      <protection/>
    </xf>
    <xf numFmtId="3" fontId="8" fillId="0" borderId="0" xfId="27" applyNumberFormat="1" applyFont="1" applyFill="1" applyAlignment="1">
      <alignment horizontal="right"/>
      <protection/>
    </xf>
    <xf numFmtId="41" fontId="14" fillId="0" borderId="0" xfId="20" applyFont="1" applyFill="1" applyBorder="1" applyAlignment="1">
      <alignment horizontal="right"/>
    </xf>
    <xf numFmtId="41" fontId="5" fillId="0" borderId="0" xfId="20" applyFont="1" applyFill="1" applyAlignment="1">
      <alignment/>
    </xf>
    <xf numFmtId="41" fontId="7" fillId="0" borderId="0" xfId="20" applyFont="1" applyFill="1" applyAlignment="1">
      <alignment/>
    </xf>
    <xf numFmtId="41" fontId="11" fillId="0" borderId="0" xfId="20" applyFont="1" applyFill="1" applyBorder="1" applyAlignment="1">
      <alignment horizontal="right"/>
    </xf>
    <xf numFmtId="41" fontId="5" fillId="0" borderId="0" xfId="20" applyFont="1" applyFill="1" applyAlignment="1" quotePrefix="1">
      <alignment/>
    </xf>
    <xf numFmtId="41" fontId="7" fillId="0" borderId="0" xfId="20" applyFont="1" applyFill="1" applyBorder="1" applyAlignment="1">
      <alignment horizontal="right"/>
    </xf>
    <xf numFmtId="41" fontId="5" fillId="0" borderId="0" xfId="20" applyFont="1" applyFill="1" applyBorder="1" applyAlignment="1">
      <alignment horizontal="right"/>
    </xf>
    <xf numFmtId="41" fontId="7" fillId="0" borderId="0" xfId="20" applyFont="1" applyFill="1" applyBorder="1" applyAlignment="1">
      <alignment/>
    </xf>
    <xf numFmtId="41" fontId="5" fillId="0" borderId="0" xfId="20" applyFont="1" applyFill="1" applyBorder="1" applyAlignment="1">
      <alignment/>
    </xf>
    <xf numFmtId="3" fontId="14" fillId="0" borderId="0" xfId="29" applyNumberFormat="1" applyFont="1" applyFill="1" applyBorder="1" applyAlignment="1">
      <alignment horizontal="right"/>
      <protection/>
    </xf>
    <xf numFmtId="3" fontId="11" fillId="0" borderId="0" xfId="29" applyNumberFormat="1" applyFont="1" applyFill="1" applyBorder="1" applyAlignment="1">
      <alignment/>
      <protection/>
    </xf>
    <xf numFmtId="3" fontId="11" fillId="0" borderId="0" xfId="29" applyNumberFormat="1" applyFont="1" applyFill="1" applyBorder="1" applyAlignment="1">
      <alignment horizontal="right"/>
      <protection/>
    </xf>
    <xf numFmtId="3" fontId="11" fillId="0" borderId="0" xfId="29" applyNumberFormat="1" applyFont="1" applyFill="1" applyBorder="1" applyAlignment="1" quotePrefix="1">
      <alignment horizontal="right"/>
      <protection/>
    </xf>
    <xf numFmtId="3" fontId="14" fillId="0" borderId="0" xfId="19" applyNumberFormat="1" applyFont="1" applyFill="1" applyBorder="1" applyAlignment="1">
      <alignment horizontal="right"/>
    </xf>
    <xf numFmtId="41" fontId="14" fillId="0" borderId="0" xfId="2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3" fontId="14" fillId="0" borderId="0" xfId="23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/>
    </xf>
    <xf numFmtId="3" fontId="11" fillId="0" borderId="0" xfId="23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 quotePrefix="1">
      <alignment horizontal="right"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27" applyNumberFormat="1" applyFont="1" applyFill="1" applyBorder="1" applyAlignment="1">
      <alignment/>
      <protection/>
    </xf>
    <xf numFmtId="41" fontId="7" fillId="0" borderId="0" xfId="0" applyNumberFormat="1" applyFont="1" applyFill="1" applyBorder="1" applyAlignment="1">
      <alignment horizontal="right"/>
    </xf>
    <xf numFmtId="41" fontId="7" fillId="0" borderId="0" xfId="20" applyFont="1" applyFill="1" applyAlignment="1">
      <alignment horizontal="right"/>
    </xf>
    <xf numFmtId="167" fontId="11" fillId="0" borderId="0" xfId="26" applyNumberFormat="1" applyFont="1" applyFill="1" applyBorder="1" applyAlignment="1" quotePrefix="1">
      <alignment horizontal="center"/>
      <protection/>
    </xf>
    <xf numFmtId="167" fontId="5" fillId="0" borderId="0" xfId="3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41" fontId="5" fillId="0" borderId="0" xfId="20" applyFont="1" applyFill="1" applyAlignment="1">
      <alignment horizontal="right"/>
    </xf>
    <xf numFmtId="167" fontId="16" fillId="0" borderId="0" xfId="3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41" fontId="5" fillId="0" borderId="1" xfId="20" applyFont="1" applyFill="1" applyBorder="1" applyAlignment="1">
      <alignment horizontal="left" vertical="center" wrapText="1"/>
    </xf>
    <xf numFmtId="41" fontId="0" fillId="0" borderId="1" xfId="20" applyFont="1" applyFill="1" applyBorder="1" applyAlignment="1">
      <alignment horizontal="right" vertical="center"/>
    </xf>
    <xf numFmtId="3" fontId="11" fillId="0" borderId="3" xfId="29" applyNumberFormat="1" applyFont="1" applyFill="1" applyBorder="1" applyAlignment="1">
      <alignment horizontal="center" vertical="center" wrapText="1"/>
      <protection/>
    </xf>
    <xf numFmtId="3" fontId="11" fillId="0" borderId="0" xfId="29" applyNumberFormat="1" applyFont="1" applyFill="1" applyBorder="1" applyAlignment="1">
      <alignment horizontal="center" vertical="center" wrapText="1"/>
      <protection/>
    </xf>
    <xf numFmtId="41" fontId="5" fillId="0" borderId="3" xfId="20" applyFont="1" applyFill="1" applyBorder="1" applyAlignment="1">
      <alignment horizontal="center" vertical="center"/>
    </xf>
    <xf numFmtId="41" fontId="5" fillId="0" borderId="0" xfId="20" applyFont="1" applyFill="1" applyBorder="1" applyAlignment="1">
      <alignment horizontal="center" vertical="center"/>
    </xf>
    <xf numFmtId="41" fontId="5" fillId="0" borderId="0" xfId="20" applyFont="1" applyFill="1" applyAlignment="1">
      <alignment horizontal="center" vertical="center"/>
    </xf>
    <xf numFmtId="41" fontId="5" fillId="0" borderId="3" xfId="2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3" xfId="23" applyFont="1" applyFill="1" applyBorder="1" applyAlignment="1">
      <alignment horizontal="right" vertical="center" wrapText="1"/>
      <protection/>
    </xf>
    <xf numFmtId="0" fontId="5" fillId="0" borderId="1" xfId="23" applyFont="1" applyFill="1" applyBorder="1" applyAlignment="1">
      <alignment horizontal="right" vertical="center" wrapText="1"/>
      <protection/>
    </xf>
    <xf numFmtId="1" fontId="5" fillId="0" borderId="3" xfId="23" applyNumberFormat="1" applyFont="1" applyFill="1" applyBorder="1" applyAlignment="1">
      <alignment horizontal="center" vertical="center" wrapText="1"/>
      <protection/>
    </xf>
    <xf numFmtId="1" fontId="5" fillId="0" borderId="0" xfId="23" applyNumberFormat="1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23" applyNumberFormat="1" applyFont="1" applyFill="1" applyBorder="1" applyAlignment="1">
      <alignment horizontal="center" vertical="center" wrapText="1"/>
      <protection/>
    </xf>
    <xf numFmtId="3" fontId="5" fillId="0" borderId="3" xfId="27" applyNumberFormat="1" applyFont="1" applyFill="1" applyBorder="1" applyAlignment="1">
      <alignment horizontal="center" vertical="center" wrapText="1"/>
      <protection/>
    </xf>
    <xf numFmtId="3" fontId="5" fillId="0" borderId="0" xfId="27" applyNumberFormat="1" applyFont="1" applyFill="1" applyBorder="1" applyAlignment="1">
      <alignment horizontal="center" vertical="center" wrapText="1"/>
      <protection/>
    </xf>
    <xf numFmtId="41" fontId="11" fillId="0" borderId="3" xfId="20" applyFont="1" applyFill="1" applyBorder="1" applyAlignment="1">
      <alignment horizontal="center" vertical="center" wrapText="1"/>
    </xf>
    <xf numFmtId="41" fontId="11" fillId="0" borderId="0" xfId="20" applyFont="1" applyFill="1" applyBorder="1" applyAlignment="1">
      <alignment horizontal="center" vertical="center" wrapText="1"/>
    </xf>
    <xf numFmtId="41" fontId="11" fillId="0" borderId="0" xfId="20" applyFont="1" applyFill="1" applyBorder="1" applyAlignment="1">
      <alignment horizontal="center" vertical="center"/>
    </xf>
    <xf numFmtId="41" fontId="5" fillId="0" borderId="3" xfId="20" applyFont="1" applyFill="1" applyBorder="1" applyAlignment="1">
      <alignment horizontal="right" vertical="center" wrapText="1"/>
    </xf>
    <xf numFmtId="41" fontId="0" fillId="0" borderId="1" xfId="20" applyFont="1" applyFill="1" applyBorder="1" applyAlignment="1">
      <alignment vertical="center"/>
    </xf>
    <xf numFmtId="41" fontId="5" fillId="0" borderId="2" xfId="20" applyFont="1" applyFill="1" applyBorder="1" applyAlignment="1">
      <alignment horizontal="center" vertical="center" wrapText="1"/>
    </xf>
    <xf numFmtId="3" fontId="11" fillId="0" borderId="0" xfId="29" applyNumberFormat="1" applyFont="1" applyFill="1" applyBorder="1" applyAlignment="1">
      <alignment horizontal="center" vertical="center"/>
      <protection/>
    </xf>
    <xf numFmtId="41" fontId="5" fillId="0" borderId="3" xfId="20" applyFont="1" applyFill="1" applyBorder="1" applyAlignment="1">
      <alignment horizontal="center" vertical="center" wrapText="1"/>
    </xf>
    <xf numFmtId="41" fontId="5" fillId="0" borderId="0" xfId="20" applyFont="1" applyFill="1" applyBorder="1" applyAlignment="1">
      <alignment horizontal="center" vertical="center" wrapText="1"/>
    </xf>
    <xf numFmtId="3" fontId="11" fillId="0" borderId="3" xfId="23" applyNumberFormat="1" applyFont="1" applyFill="1" applyBorder="1" applyAlignment="1">
      <alignment horizontal="center" vertical="center" wrapText="1"/>
      <protection/>
    </xf>
    <xf numFmtId="3" fontId="11" fillId="0" borderId="0" xfId="23" applyNumberFormat="1" applyFont="1" applyFill="1" applyBorder="1" applyAlignment="1">
      <alignment horizontal="center" vertical="center" wrapText="1"/>
      <protection/>
    </xf>
    <xf numFmtId="3" fontId="11" fillId="0" borderId="3" xfId="23" applyNumberFormat="1" applyFont="1" applyFill="1" applyBorder="1" applyAlignment="1">
      <alignment horizontal="right" vertical="center" wrapText="1"/>
      <protection/>
    </xf>
    <xf numFmtId="3" fontId="11" fillId="0" borderId="1" xfId="2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3" fontId="11" fillId="0" borderId="0" xfId="23" applyNumberFormat="1" applyFont="1" applyFill="1" applyBorder="1" applyAlignment="1">
      <alignment horizontal="right" vertical="center" wrapText="1"/>
      <protection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1" fontId="11" fillId="0" borderId="0" xfId="20" applyFont="1" applyFill="1" applyBorder="1" applyAlignment="1">
      <alignment horizontal="right" vertical="center" wrapText="1"/>
    </xf>
    <xf numFmtId="41" fontId="11" fillId="0" borderId="1" xfId="20" applyFont="1" applyFill="1" applyBorder="1" applyAlignment="1">
      <alignment horizontal="right" vertical="center" wrapText="1"/>
    </xf>
    <xf numFmtId="41" fontId="5" fillId="0" borderId="2" xfId="20" applyFont="1" applyFill="1" applyBorder="1" applyAlignment="1">
      <alignment horizontal="center" vertical="center"/>
    </xf>
    <xf numFmtId="41" fontId="11" fillId="0" borderId="3" xfId="20" applyFont="1" applyFill="1" applyBorder="1" applyAlignment="1">
      <alignment horizontal="right" vertical="center" wrapText="1"/>
    </xf>
    <xf numFmtId="3" fontId="11" fillId="0" borderId="3" xfId="24" applyNumberFormat="1" applyFont="1" applyFill="1" applyBorder="1" applyAlignment="1">
      <alignment horizontal="center" vertical="center" wrapText="1"/>
      <protection/>
    </xf>
    <xf numFmtId="3" fontId="11" fillId="0" borderId="0" xfId="24" applyNumberFormat="1" applyFont="1" applyFill="1" applyBorder="1" applyAlignment="1">
      <alignment horizontal="center" vertical="center" wrapText="1"/>
      <protection/>
    </xf>
    <xf numFmtId="3" fontId="11" fillId="0" borderId="3" xfId="24" applyNumberFormat="1" applyFont="1" applyFill="1" applyBorder="1" applyAlignment="1">
      <alignment horizontal="right" vertical="center" wrapText="1"/>
      <protection/>
    </xf>
    <xf numFmtId="3" fontId="11" fillId="0" borderId="1" xfId="24" applyNumberFormat="1" applyFont="1" applyFill="1" applyBorder="1" applyAlignment="1">
      <alignment horizontal="right" vertical="center" wrapText="1"/>
      <protection/>
    </xf>
    <xf numFmtId="3" fontId="5" fillId="0" borderId="3" xfId="24" applyNumberFormat="1" applyFont="1" applyFill="1" applyBorder="1" applyAlignment="1">
      <alignment horizontal="left" vertical="center"/>
      <protection/>
    </xf>
    <xf numFmtId="3" fontId="11" fillId="0" borderId="1" xfId="24" applyNumberFormat="1" applyFont="1" applyFill="1" applyBorder="1" applyAlignment="1">
      <alignment horizontal="left" vertical="center"/>
      <protection/>
    </xf>
    <xf numFmtId="3" fontId="11" fillId="0" borderId="0" xfId="25" applyNumberFormat="1" applyFont="1" applyFill="1" applyBorder="1" applyAlignment="1">
      <alignment horizontal="center" vertical="center" wrapText="1"/>
      <protection/>
    </xf>
    <xf numFmtId="3" fontId="5" fillId="0" borderId="3" xfId="25" applyNumberFormat="1" applyFont="1" applyFill="1" applyBorder="1" applyAlignment="1">
      <alignment horizontal="left" vertical="center"/>
      <protection/>
    </xf>
    <xf numFmtId="3" fontId="11" fillId="0" borderId="1" xfId="25" applyNumberFormat="1" applyFont="1" applyFill="1" applyBorder="1" applyAlignment="1">
      <alignment horizontal="left" vertical="center"/>
      <protection/>
    </xf>
    <xf numFmtId="3" fontId="11" fillId="0" borderId="3" xfId="25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vertical="top"/>
    </xf>
    <xf numFmtId="0" fontId="6" fillId="0" borderId="0" xfId="0" applyNumberFormat="1" applyFont="1" applyFill="1" applyAlignment="1">
      <alignment vertical="top"/>
    </xf>
    <xf numFmtId="167" fontId="11" fillId="0" borderId="3" xfId="29" applyNumberFormat="1" applyFont="1" applyFill="1" applyBorder="1" applyAlignment="1">
      <alignment horizontal="center" vertical="center" wrapText="1"/>
      <protection/>
    </xf>
    <xf numFmtId="167" fontId="11" fillId="0" borderId="0" xfId="29" applyNumberFormat="1" applyFont="1" applyFill="1" applyBorder="1" applyAlignment="1">
      <alignment horizontal="center" vertical="center" wrapText="1"/>
      <protection/>
    </xf>
    <xf numFmtId="167" fontId="5" fillId="0" borderId="0" xfId="0" applyNumberFormat="1" applyFont="1" applyFill="1" applyBorder="1" applyAlignment="1">
      <alignment horizontal="center" vertical="center"/>
    </xf>
  </cellXfs>
  <cellStyles count="20">
    <cellStyle name="Normal" xfId="0"/>
    <cellStyle name="Hyperlink" xfId="15"/>
    <cellStyle name="Followed Hyperlink" xfId="16"/>
    <cellStyle name="Comma" xfId="17"/>
    <cellStyle name="Migliaia (0)_ tavola 5" xfId="18"/>
    <cellStyle name="Migliaia (0)_tav7-8" xfId="19"/>
    <cellStyle name="Comma [0]" xfId="20"/>
    <cellStyle name="Normale_16" xfId="21"/>
    <cellStyle name="Normale_annuario 1999" xfId="22"/>
    <cellStyle name="Normale_Foglio1" xfId="23"/>
    <cellStyle name="Normale_Foglio3" xfId="24"/>
    <cellStyle name="Normale_Foglio5" xfId="25"/>
    <cellStyle name="Normale_Foglio6" xfId="26"/>
    <cellStyle name="Normale_regioni" xfId="27"/>
    <cellStyle name="Normale_tav 1" xfId="28"/>
    <cellStyle name="Normale_tav7-8" xfId="29"/>
    <cellStyle name="Percent" xfId="30"/>
    <cellStyle name="Currency" xfId="31"/>
    <cellStyle name="Valuta (0)_ tavola 5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0</xdr:rowOff>
    </xdr:from>
    <xdr:to>
      <xdr:col>6</xdr:col>
      <xdr:colOff>457200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114300"/>
          <a:ext cx="4429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sottoclasse di unità istituzionali - Anni 2001-2002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1430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sottoclasse di unità istituzionali - Anni 1999 - 2000</a:t>
          </a:r>
        </a:p>
      </xdr:txBody>
    </xdr:sp>
    <xdr:clientData/>
  </xdr:twoCellAnchor>
  <xdr:oneCellAnchor>
    <xdr:from>
      <xdr:col>8</xdr:col>
      <xdr:colOff>0</xdr:colOff>
      <xdr:row>3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076825" y="51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5076825" y="51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5076825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133350</xdr:colOff>
      <xdr:row>71</xdr:row>
      <xdr:rowOff>9525</xdr:rowOff>
    </xdr:from>
    <xdr:to>
      <xdr:col>6</xdr:col>
      <xdr:colOff>352425</xdr:colOff>
      <xdr:row>72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3350" y="7991475"/>
          <a:ext cx="4838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 veda il paragrafo 2.6.1 "Avvertenze generali".</a:t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72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76825" y="7981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 le unità istituzionali, il cui elenco è riportato nelle Avvertenze per la consultazione (paragrafo 2.6.2), le fonti utilizzate non consentono di distinguere il tipo di rapporto di lavoro del personale tra tempo indeterminato e tempo determinato.</a:t>
          </a:r>
        </a:p>
      </xdr:txBody>
    </xdr:sp>
    <xdr:clientData/>
  </xdr:twoCellAnchor>
  <xdr:oneCellAnchor>
    <xdr:from>
      <xdr:col>8</xdr:col>
      <xdr:colOff>0</xdr:colOff>
      <xdr:row>72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507682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71</xdr:row>
      <xdr:rowOff>19050</xdr:rowOff>
    </xdr:from>
    <xdr:ext cx="76200" cy="190500"/>
    <xdr:sp>
      <xdr:nvSpPr>
        <xdr:cNvPr id="9" name="TextBox 9"/>
        <xdr:cNvSpPr txBox="1">
          <a:spLocks noChangeArrowheads="1"/>
        </xdr:cNvSpPr>
      </xdr:nvSpPr>
      <xdr:spPr>
        <a:xfrm>
          <a:off x="5076825" y="8001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507682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507682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104775</xdr:rowOff>
    </xdr:from>
    <xdr:to>
      <xdr:col>6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104775"/>
          <a:ext cx="4400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per titolo di studio,  sesso e sottoclasse di unità istituzionali - Anno 2001
 </a:t>
          </a:r>
        </a:p>
      </xdr:txBody>
    </xdr:sp>
    <xdr:clientData/>
  </xdr:twoCellAnchor>
  <xdr:twoCellAnchor>
    <xdr:from>
      <xdr:col>6</xdr:col>
      <xdr:colOff>1066800</xdr:colOff>
      <xdr:row>1</xdr:row>
      <xdr:rowOff>0</xdr:rowOff>
    </xdr:from>
    <xdr:to>
      <xdr:col>11</xdr:col>
      <xdr:colOff>581025</xdr:colOff>
      <xdr:row>1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62675" y="114300"/>
          <a:ext cx="40005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per titolo di studio,  sesso e sottoclasse di unità istituzionali - Anno 2002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5</xdr:col>
      <xdr:colOff>619125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0"/>
          <a:ext cx="43910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per classe di anzianità di servizio, sesso e sottoclasse di unità istituzionali - Anno 2001 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14925" y="9525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2000 per classe di anzianità di servizio e sottoclasse di unità istituzionali - Maschi e Femmine</a:t>
          </a:r>
        </a:p>
      </xdr:txBody>
    </xdr:sp>
    <xdr:clientData/>
  </xdr:twoCellAnchor>
  <xdr:oneCellAnchor>
    <xdr:from>
      <xdr:col>6</xdr:col>
      <xdr:colOff>1076325</xdr:colOff>
      <xdr:row>1</xdr:row>
      <xdr:rowOff>0</xdr:rowOff>
    </xdr:from>
    <xdr:ext cx="3943350" cy="514350"/>
    <xdr:sp>
      <xdr:nvSpPr>
        <xdr:cNvPr id="3" name="TextBox 3"/>
        <xdr:cNvSpPr txBox="1">
          <a:spLocks noChangeArrowheads="1"/>
        </xdr:cNvSpPr>
      </xdr:nvSpPr>
      <xdr:spPr>
        <a:xfrm>
          <a:off x="6191250" y="95250"/>
          <a:ext cx="3943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per classe di anzianità di servizio,  sesso e sottoclasse di unità istituzionali - Anno 2001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18</xdr:col>
      <xdr:colOff>0</xdr:colOff>
      <xdr:row>1</xdr:row>
      <xdr:rowOff>0</xdr:rowOff>
    </xdr:from>
    <xdr:to>
      <xdr:col>18</xdr:col>
      <xdr:colOff>0</xdr:colOff>
      <xdr:row>2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97150" y="9525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2000 per classe di anzianità di servizio e sottoclasse di unità istituzionali - Maschi e Femmine</a:t>
          </a:r>
        </a:p>
      </xdr:txBody>
    </xdr:sp>
    <xdr:clientData/>
  </xdr:twoCellAnchor>
  <xdr:oneCellAnchor>
    <xdr:from>
      <xdr:col>18</xdr:col>
      <xdr:colOff>1066800</xdr:colOff>
      <xdr:row>1</xdr:row>
      <xdr:rowOff>0</xdr:rowOff>
    </xdr:from>
    <xdr:ext cx="3990975" cy="466725"/>
    <xdr:sp>
      <xdr:nvSpPr>
        <xdr:cNvPr id="5" name="TextBox 5"/>
        <xdr:cNvSpPr txBox="1">
          <a:spLocks noChangeArrowheads="1"/>
        </xdr:cNvSpPr>
      </xdr:nvSpPr>
      <xdr:spPr>
        <a:xfrm>
          <a:off x="16363950" y="95250"/>
          <a:ext cx="399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per classe di anzianità di servizio,  sesso e sottoclasse di unità istituzionali - Anno 2002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12</xdr:col>
      <xdr:colOff>1066800</xdr:colOff>
      <xdr:row>0</xdr:row>
      <xdr:rowOff>85725</xdr:rowOff>
    </xdr:from>
    <xdr:ext cx="3990975" cy="466725"/>
    <xdr:sp>
      <xdr:nvSpPr>
        <xdr:cNvPr id="6" name="TextBox 6"/>
        <xdr:cNvSpPr txBox="1">
          <a:spLocks noChangeArrowheads="1"/>
        </xdr:cNvSpPr>
      </xdr:nvSpPr>
      <xdr:spPr>
        <a:xfrm>
          <a:off x="11258550" y="85725"/>
          <a:ext cx="399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per classe di anzianità di servizio,  sesso e sottoclasse di unità istituzionali - Anno 2002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8</xdr:col>
      <xdr:colOff>352425</xdr:colOff>
      <xdr:row>0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0"/>
          <a:ext cx="4410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comparto, area di contrattazione, sesso e sottoclasse di unità istituzionali - Anno 2001
</a:t>
          </a:r>
        </a:p>
      </xdr:txBody>
    </xdr:sp>
    <xdr:clientData/>
  </xdr:twoCellAnchor>
  <xdr:twoCellAnchor>
    <xdr:from>
      <xdr:col>9</xdr:col>
      <xdr:colOff>1038225</xdr:colOff>
      <xdr:row>0</xdr:row>
      <xdr:rowOff>9525</xdr:rowOff>
    </xdr:from>
    <xdr:to>
      <xdr:col>16</xdr:col>
      <xdr:colOff>447675</xdr:colOff>
      <xdr:row>0</xdr:row>
      <xdr:rowOff>352425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43625" y="9525"/>
          <a:ext cx="4038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comparto, area di contrattazione,  sesso e sottoclasse di unità istituzionali - Anno 2001
 </a:t>
          </a:r>
        </a:p>
      </xdr:txBody>
    </xdr:sp>
    <xdr:clientData/>
  </xdr:twoCellAnchor>
  <xdr:twoCellAnchor>
    <xdr:from>
      <xdr:col>17</xdr:col>
      <xdr:colOff>1095375</xdr:colOff>
      <xdr:row>0</xdr:row>
      <xdr:rowOff>9525</xdr:rowOff>
    </xdr:from>
    <xdr:to>
      <xdr:col>25</xdr:col>
      <xdr:colOff>342900</xdr:colOff>
      <xdr:row>0</xdr:row>
      <xdr:rowOff>352425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315700" y="9525"/>
          <a:ext cx="40100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comparto, area di contrattazione,  sesso e sottoclasse di unità istituzionali - Anno 2002
</a:t>
          </a:r>
        </a:p>
      </xdr:txBody>
    </xdr:sp>
    <xdr:clientData/>
  </xdr:twoCellAnchor>
  <xdr:twoCellAnchor>
    <xdr:from>
      <xdr:col>26</xdr:col>
      <xdr:colOff>1047750</xdr:colOff>
      <xdr:row>0</xdr:row>
      <xdr:rowOff>0</xdr:rowOff>
    </xdr:from>
    <xdr:to>
      <xdr:col>33</xdr:col>
      <xdr:colOff>428625</xdr:colOff>
      <xdr:row>0</xdr:row>
      <xdr:rowOff>342900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373475" y="0"/>
          <a:ext cx="3981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comparto, area di contrattazione,  sesso e sottoclasse di unità istituzionali - Anno 2002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50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</xdr:row>
      <xdr:rowOff>0</xdr:rowOff>
    </xdr:from>
    <xdr:to>
      <xdr:col>4</xdr:col>
      <xdr:colOff>676275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04850" y="76200"/>
          <a:ext cx="4343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Cessazioni e assunzioni di personale a tempo indeterminato per sesso e sottoclasse di unità istituzionali - Anno 2001</a:t>
          </a:r>
        </a:p>
      </xdr:txBody>
    </xdr:sp>
    <xdr:clientData/>
  </xdr:twoCellAnchor>
  <xdr:oneCellAnchor>
    <xdr:from>
      <xdr:col>0</xdr:col>
      <xdr:colOff>0</xdr:colOff>
      <xdr:row>41</xdr:row>
      <xdr:rowOff>76200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0" y="50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1066800</xdr:colOff>
      <xdr:row>1</xdr:row>
      <xdr:rowOff>0</xdr:rowOff>
    </xdr:from>
    <xdr:to>
      <xdr:col>9</xdr:col>
      <xdr:colOff>695325</xdr:colOff>
      <xdr:row>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153150" y="76200"/>
          <a:ext cx="4029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Cessazioni e assunzioni di personale a tempo indeterminato per sesso e sottoclasse di unità istituzionali - Anno 2002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6</xdr:col>
      <xdr:colOff>514350</xdr:colOff>
      <xdr:row>1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85725"/>
          <a:ext cx="4391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 tempo indeterminato cessato dal servizio per causa di cessazione, sesso e sottoclasse di unità istituzionali -  Anno 2001</a:t>
          </a:r>
        </a:p>
      </xdr:txBody>
    </xdr:sp>
    <xdr:clientData/>
  </xdr:twoCellAnchor>
  <xdr:twoCellAnchor>
    <xdr:from>
      <xdr:col>7</xdr:col>
      <xdr:colOff>1095375</xdr:colOff>
      <xdr:row>1</xdr:row>
      <xdr:rowOff>0</xdr:rowOff>
    </xdr:from>
    <xdr:to>
      <xdr:col>13</xdr:col>
      <xdr:colOff>504825</xdr:colOff>
      <xdr:row>1</xdr:row>
      <xdr:rowOff>314325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00775" y="85725"/>
          <a:ext cx="3952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 tempo indeterminato cessato dal servizio per causa di cessazione, sesso e sottoclasse di unità istituzionali -  Anno 2002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5</xdr:col>
      <xdr:colOff>609600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04775"/>
          <a:ext cx="43434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 tempo indeterminato assunto in servizio per modalità di assunzione, sesso e sottoclasse di unità istituzionali -  Anno 2001</a:t>
          </a:r>
        </a:p>
      </xdr:txBody>
    </xdr:sp>
    <xdr:clientData/>
  </xdr:twoCellAnchor>
  <xdr:twoCellAnchor>
    <xdr:from>
      <xdr:col>6</xdr:col>
      <xdr:colOff>1066800</xdr:colOff>
      <xdr:row>1</xdr:row>
      <xdr:rowOff>0</xdr:rowOff>
    </xdr:from>
    <xdr:to>
      <xdr:col>11</xdr:col>
      <xdr:colOff>590550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53150" y="104775"/>
          <a:ext cx="40005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 tempo indeterminato assunto in servizio per modalità di assunzione, sesso e sottoclasse di unità istituzionali -  Anno 2002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6</xdr:col>
      <xdr:colOff>590550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38100"/>
          <a:ext cx="43338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Costo del lavoro in senso stretto del personale effettivo in servizio per componenti di spesa e sottoclasse di unità istituzionali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476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Costo del lavoro in senso ampio del personale effettivo in servizio per componenti di spesa e sottoclasse di unità istituzionali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1999 (a)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6</xdr:col>
      <xdr:colOff>600075</xdr:colOff>
      <xdr:row>73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7753350"/>
          <a:ext cx="5057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6</xdr:col>
      <xdr:colOff>447675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001000"/>
          <a:ext cx="49053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Comprendono contributi previdenziali a carico delle amministrazioni, spese per equo indennizzo e assegni familiari.</a:t>
          </a:r>
        </a:p>
      </xdr:txBody>
    </xdr:sp>
    <xdr:clientData/>
  </xdr:twoCellAnchor>
  <xdr:twoCellAnchor>
    <xdr:from>
      <xdr:col>7</xdr:col>
      <xdr:colOff>0</xdr:colOff>
      <xdr:row>72</xdr:row>
      <xdr:rowOff>9525</xdr:rowOff>
    </xdr:from>
    <xdr:to>
      <xdr:col>7</xdr:col>
      <xdr:colOff>0</xdr:colOff>
      <xdr:row>74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76825" y="7762875"/>
          <a:ext cx="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si riferiscono alle somme effettivamente corrisposte dalle amministrazioni, nell'anno di riferimento, al personale effettivo in servizio. I dati, pertanto, rappresentano flussi di cassa . 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6</xdr:col>
      <xdr:colOff>600075</xdr:colOff>
      <xdr:row>76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8124825"/>
          <a:ext cx="505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(c) Il costo del lavoro in senso stretto comprende i redditi da lavoro dipendente, le spese di formazione e il costo del lavoro degli apprendisti. Il costo del lavoro degli apprendisti non è presente nel settore Amministrazioni pubbliche.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0</xdr:colOff>
      <xdr:row>1</xdr:row>
      <xdr:rowOff>409575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Costo del lavoro in senso stretto del personale effettivo in servizio per componenti di spesa e sottoclasse di unità istituzionali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1999 (a)</a:t>
          </a:r>
        </a:p>
      </xdr:txBody>
    </xdr:sp>
    <xdr:clientData/>
  </xdr:twoCellAnchor>
  <xdr:twoCellAnchor>
    <xdr:from>
      <xdr:col>0</xdr:col>
      <xdr:colOff>704850</xdr:colOff>
      <xdr:row>1</xdr:row>
      <xdr:rowOff>9525</xdr:rowOff>
    </xdr:from>
    <xdr:to>
      <xdr:col>6</xdr:col>
      <xdr:colOff>533400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4850" y="66675"/>
          <a:ext cx="43815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Costo del lavoro in senso ampio del personale effettivo in servizio per componenti di spesa e sottoclasse di unità istituzionali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0</xdr:col>
      <xdr:colOff>0</xdr:colOff>
      <xdr:row>72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76390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73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7781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Comprendono contributi previdenziali a carico delle amministrazioni, spese per equo indennizzo e assegni familiari.</a:t>
          </a:r>
        </a:p>
      </xdr:txBody>
    </xdr:sp>
    <xdr:clientData/>
  </xdr:twoCellAnchor>
  <xdr:twoCellAnchor>
    <xdr:from>
      <xdr:col>0</xdr:col>
      <xdr:colOff>0</xdr:colOff>
      <xdr:row>72</xdr:row>
      <xdr:rowOff>19050</xdr:rowOff>
    </xdr:from>
    <xdr:to>
      <xdr:col>6</xdr:col>
      <xdr:colOff>533400</xdr:colOff>
      <xdr:row>74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800975"/>
          <a:ext cx="5086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0</xdr:colOff>
      <xdr:row>74</xdr:row>
      <xdr:rowOff>9525</xdr:rowOff>
    </xdr:from>
    <xdr:to>
      <xdr:col>6</xdr:col>
      <xdr:colOff>542925</xdr:colOff>
      <xdr:row>77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8039100"/>
          <a:ext cx="5095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Il costo del lavoro in senso ampio comprende il costo del lavoro in senso stretto e i costi intermedi legati alle risorse umane per lo svolgimento dell’attività produttiva. Tali costi intermedi consistono in spese per beni e servizi che i datori di lavoro sono obbligati a fornire ai dipendenti affinché essi siano in grado di esplicare l’attività lavorativa.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8</xdr:col>
      <xdr:colOff>504825</xdr:colOff>
      <xdr:row>72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800975"/>
          <a:ext cx="5286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di flussi di cassa. </a:t>
          </a:r>
        </a:p>
      </xdr:txBody>
    </xdr:sp>
    <xdr:clientData/>
  </xdr:twoCellAnchor>
  <xdr:twoCellAnchor>
    <xdr:from>
      <xdr:col>0</xdr:col>
      <xdr:colOff>0</xdr:colOff>
      <xdr:row>72</xdr:row>
      <xdr:rowOff>219075</xdr:rowOff>
    </xdr:from>
    <xdr:to>
      <xdr:col>8</xdr:col>
      <xdr:colOff>476250</xdr:colOff>
      <xdr:row>74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267700"/>
          <a:ext cx="5257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(c) Si veda paragrafo 2.6.1 "Avvertenze generali".</a:t>
          </a:r>
        </a:p>
      </xdr:txBody>
    </xdr:sp>
    <xdr:clientData/>
  </xdr:twoCellAnchor>
  <xdr:twoCellAnchor>
    <xdr:from>
      <xdr:col>0</xdr:col>
      <xdr:colOff>695325</xdr:colOff>
      <xdr:row>1</xdr:row>
      <xdr:rowOff>0</xdr:rowOff>
    </xdr:from>
    <xdr:to>
      <xdr:col>8</xdr:col>
      <xdr:colOff>495300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47625"/>
          <a:ext cx="45815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Retribuzioni lorde del personale effettivo in servizio per componenti di spesa e sottoclasse di unità istituzionali 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8</xdr:col>
      <xdr:colOff>504825</xdr:colOff>
      <xdr:row>75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401050"/>
          <a:ext cx="5286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(d) La colonna rappresenta una rettifica delle spese indicate nelle colonne precedenti. Pertanto, i valori in essa riportati devono essere detratti dai valori delle colonne precedenti per determinare le retribuzioni lorde.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8</xdr:col>
      <xdr:colOff>495300</xdr:colOff>
      <xdr:row>73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8048625"/>
          <a:ext cx="527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Nel trattamento fondamentale del personale delle Forze armate e dei Corpi di polizia sono compresi, rispettivamente, anche gli assegni pensionabili e l'indennità pensionabile.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7</xdr:col>
      <xdr:colOff>466725</xdr:colOff>
      <xdr:row>72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858125"/>
          <a:ext cx="505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685800</xdr:colOff>
      <xdr:row>1</xdr:row>
      <xdr:rowOff>0</xdr:rowOff>
    </xdr:from>
    <xdr:to>
      <xdr:col>7</xdr:col>
      <xdr:colOff>495300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38100"/>
          <a:ext cx="44005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fondamentale e trattamento accessorio del personale effettivo in servizio per componenti di spesa e sottoclasse di unità istituzionali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7</xdr:col>
      <xdr:colOff>476250</xdr:colOff>
      <xdr:row>75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8105775"/>
          <a:ext cx="5067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Nella colonna sono compresi anche gli assegni pensionabili e l'indennità pensionabile rispettivamente del personale delle Forze armate e dei Corpi di polizia.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66675</xdr:rowOff>
    </xdr:from>
    <xdr:to>
      <xdr:col>3</xdr:col>
      <xdr:colOff>962025</xdr:colOff>
      <xdr:row>1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66675"/>
          <a:ext cx="441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 effettivo  in  servizio  al  31 dicembre e  anni-persona  per sottoclasse di unità istituzionali 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oneCellAnchor>
    <xdr:from>
      <xdr:col>4</xdr:col>
      <xdr:colOff>0</xdr:colOff>
      <xdr:row>4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105400" y="109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44</xdr:row>
      <xdr:rowOff>19050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219575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105275" y="464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36</xdr:row>
      <xdr:rowOff>19050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705350" y="466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790575</xdr:colOff>
      <xdr:row>36</xdr:row>
      <xdr:rowOff>19050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943350" y="466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36</xdr:row>
      <xdr:rowOff>19050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505200" y="466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57</xdr:row>
      <xdr:rowOff>19050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219575" y="690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62</xdr:row>
      <xdr:rowOff>19050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219575" y="747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5</xdr:col>
      <xdr:colOff>561975</xdr:colOff>
      <xdr:row>71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58100"/>
          <a:ext cx="5038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6</xdr:col>
      <xdr:colOff>28575</xdr:colOff>
      <xdr:row>71</xdr:row>
      <xdr:rowOff>9525</xdr:rowOff>
    </xdr:from>
    <xdr:to>
      <xdr:col>11</xdr:col>
      <xdr:colOff>476250</xdr:colOff>
      <xdr:row>72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86350" y="7886700"/>
          <a:ext cx="49434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Sono compresi anche i segretari comunali, provinciali e i segretati generali delle camere di commercio.</a:t>
          </a:r>
        </a:p>
      </xdr:txBody>
    </xdr:sp>
    <xdr:clientData/>
  </xdr:twoCellAnchor>
  <xdr:twoCellAnchor>
    <xdr:from>
      <xdr:col>6</xdr:col>
      <xdr:colOff>19050</xdr:colOff>
      <xdr:row>70</xdr:row>
      <xdr:rowOff>9525</xdr:rowOff>
    </xdr:from>
    <xdr:to>
      <xdr:col>11</xdr:col>
      <xdr:colOff>523875</xdr:colOff>
      <xdr:row>71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76825" y="7658100"/>
          <a:ext cx="5000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714375</xdr:colOff>
      <xdr:row>1</xdr:row>
      <xdr:rowOff>0</xdr:rowOff>
    </xdr:from>
    <xdr:to>
      <xdr:col>5</xdr:col>
      <xdr:colOff>552450</xdr:colOff>
      <xdr:row>2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714375" y="38100"/>
          <a:ext cx="43148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Retribuzioni lorde in denaro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1057275</xdr:colOff>
      <xdr:row>1</xdr:row>
      <xdr:rowOff>0</xdr:rowOff>
    </xdr:from>
    <xdr:to>
      <xdr:col>11</xdr:col>
      <xdr:colOff>561975</xdr:colOff>
      <xdr:row>2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6115050" y="38100"/>
          <a:ext cx="4000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Retribuzione lorde in denaro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1066800</xdr:colOff>
      <xdr:row>1</xdr:row>
      <xdr:rowOff>0</xdr:rowOff>
    </xdr:from>
    <xdr:to>
      <xdr:col>17</xdr:col>
      <xdr:colOff>552450</xdr:colOff>
      <xdr:row>2</xdr:row>
      <xdr:rowOff>19050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1201400" y="38100"/>
          <a:ext cx="40100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Retribuzioni lorde in denaro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70</xdr:row>
      <xdr:rowOff>9525</xdr:rowOff>
    </xdr:from>
    <xdr:to>
      <xdr:col>17</xdr:col>
      <xdr:colOff>514350</xdr:colOff>
      <xdr:row>71</xdr:row>
      <xdr:rowOff>19050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0134600" y="7658100"/>
          <a:ext cx="5038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5</xdr:col>
      <xdr:colOff>561975</xdr:colOff>
      <xdr:row>71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20000"/>
          <a:ext cx="5057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6</xdr:col>
      <xdr:colOff>19050</xdr:colOff>
      <xdr:row>71</xdr:row>
      <xdr:rowOff>9525</xdr:rowOff>
    </xdr:from>
    <xdr:to>
      <xdr:col>11</xdr:col>
      <xdr:colOff>466725</xdr:colOff>
      <xdr:row>72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95875" y="7848600"/>
          <a:ext cx="49053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Sono compresi anche i segretari comunali, provinciali e i segretati generali delle camere di commercio.</a:t>
          </a:r>
        </a:p>
      </xdr:txBody>
    </xdr:sp>
    <xdr:clientData/>
  </xdr:twoCellAnchor>
  <xdr:twoCellAnchor>
    <xdr:from>
      <xdr:col>6</xdr:col>
      <xdr:colOff>9525</xdr:colOff>
      <xdr:row>70</xdr:row>
      <xdr:rowOff>9525</xdr:rowOff>
    </xdr:from>
    <xdr:to>
      <xdr:col>11</xdr:col>
      <xdr:colOff>619125</xdr:colOff>
      <xdr:row>71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86350" y="7620000"/>
          <a:ext cx="5067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685800</xdr:colOff>
      <xdr:row>1</xdr:row>
      <xdr:rowOff>0</xdr:rowOff>
    </xdr:from>
    <xdr:to>
      <xdr:col>5</xdr:col>
      <xdr:colOff>552450</xdr:colOff>
      <xdr:row>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5800" y="38100"/>
          <a:ext cx="43624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fondamentale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1047750</xdr:colOff>
      <xdr:row>1</xdr:row>
      <xdr:rowOff>0</xdr:rowOff>
    </xdr:from>
    <xdr:to>
      <xdr:col>11</xdr:col>
      <xdr:colOff>609600</xdr:colOff>
      <xdr:row>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24575" y="38100"/>
          <a:ext cx="4019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fondamentale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1047750</xdr:colOff>
      <xdr:row>1</xdr:row>
      <xdr:rowOff>0</xdr:rowOff>
    </xdr:from>
    <xdr:to>
      <xdr:col>17</xdr:col>
      <xdr:colOff>619125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10925" y="38100"/>
          <a:ext cx="40100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fondamentale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9525</xdr:colOff>
      <xdr:row>70</xdr:row>
      <xdr:rowOff>9525</xdr:rowOff>
    </xdr:from>
    <xdr:to>
      <xdr:col>18</xdr:col>
      <xdr:colOff>0</xdr:colOff>
      <xdr:row>71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172700" y="7620000"/>
          <a:ext cx="5067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5</xdr:col>
      <xdr:colOff>552450</xdr:colOff>
      <xdr:row>71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96200"/>
          <a:ext cx="5057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6</xdr:col>
      <xdr:colOff>0</xdr:colOff>
      <xdr:row>71</xdr:row>
      <xdr:rowOff>19050</xdr:rowOff>
    </xdr:from>
    <xdr:to>
      <xdr:col>11</xdr:col>
      <xdr:colOff>390525</xdr:colOff>
      <xdr:row>72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86350" y="7934325"/>
          <a:ext cx="4914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Sono compresi anche i segretari comunali, provinciali e i segretati generali delle camere di commercio.</a:t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11</xdr:col>
      <xdr:colOff>552450</xdr:colOff>
      <xdr:row>71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86350" y="7696200"/>
          <a:ext cx="5076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695325</xdr:colOff>
      <xdr:row>1</xdr:row>
      <xdr:rowOff>0</xdr:rowOff>
    </xdr:from>
    <xdr:to>
      <xdr:col>5</xdr:col>
      <xdr:colOff>552450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95325" y="38100"/>
          <a:ext cx="43624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accessorio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1047750</xdr:colOff>
      <xdr:row>1</xdr:row>
      <xdr:rowOff>0</xdr:rowOff>
    </xdr:from>
    <xdr:to>
      <xdr:col>11</xdr:col>
      <xdr:colOff>561975</xdr:colOff>
      <xdr:row>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34100" y="38100"/>
          <a:ext cx="40386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accessorio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1038225</xdr:colOff>
      <xdr:row>1</xdr:row>
      <xdr:rowOff>0</xdr:rowOff>
    </xdr:from>
    <xdr:to>
      <xdr:col>17</xdr:col>
      <xdr:colOff>590550</xdr:colOff>
      <xdr:row>2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29975" y="38100"/>
          <a:ext cx="40100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accessorio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70</xdr:row>
      <xdr:rowOff>9525</xdr:rowOff>
    </xdr:from>
    <xdr:to>
      <xdr:col>18</xdr:col>
      <xdr:colOff>0</xdr:colOff>
      <xdr:row>71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191750" y="7696200"/>
          <a:ext cx="5076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6</xdr:col>
      <xdr:colOff>533400</xdr:colOff>
      <xdr:row>72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248650"/>
          <a:ext cx="5095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 retribuzione lorda media annua è data dal  rapporto tra  retribuzione lorda in denaro (escludendo gli arretrati e i buoni pasto) e anni-persona.</a:t>
          </a:r>
        </a:p>
      </xdr:txBody>
    </xdr:sp>
    <xdr:clientData/>
  </xdr:twoCellAnchor>
  <xdr:twoCellAnchor>
    <xdr:from>
      <xdr:col>0</xdr:col>
      <xdr:colOff>685800</xdr:colOff>
      <xdr:row>1</xdr:row>
      <xdr:rowOff>0</xdr:rowOff>
    </xdr:from>
    <xdr:to>
      <xdr:col>6</xdr:col>
      <xdr:colOff>533400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47625"/>
          <a:ext cx="4410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Retribuzione lorda media annua del personale effettivo in servizio per gruppi di qualifiche e sottoclasse di unità istituzionali 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6</xdr:col>
      <xdr:colOff>504825</xdr:colOff>
      <xdr:row>72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96200"/>
          <a:ext cx="50863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6</xdr:col>
      <xdr:colOff>504825</xdr:colOff>
      <xdr:row>1</xdr:row>
      <xdr:rowOff>438150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76200"/>
          <a:ext cx="44481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2001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1019175</xdr:colOff>
      <xdr:row>1</xdr:row>
      <xdr:rowOff>0</xdr:rowOff>
    </xdr:from>
    <xdr:to>
      <xdr:col>13</xdr:col>
      <xdr:colOff>495300</xdr:colOff>
      <xdr:row>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34100" y="76200"/>
          <a:ext cx="40290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2001</a:t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201275" y="857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14925" y="7620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14</xdr:col>
      <xdr:colOff>971550</xdr:colOff>
      <xdr:row>1</xdr:row>
      <xdr:rowOff>0</xdr:rowOff>
    </xdr:from>
    <xdr:ext cx="4114800" cy="476250"/>
    <xdr:sp>
      <xdr:nvSpPr>
        <xdr:cNvPr id="11" name="TextBox 11"/>
        <xdr:cNvSpPr txBox="1">
          <a:spLocks noChangeArrowheads="1"/>
        </xdr:cNvSpPr>
      </xdr:nvSpPr>
      <xdr:spPr>
        <a:xfrm>
          <a:off x="11172825" y="76200"/>
          <a:ext cx="411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2001
</a:t>
          </a:r>
        </a:p>
      </xdr:txBody>
    </xdr:sp>
    <xdr:clientData/>
  </xdr:oneCellAnchor>
  <xdr:oneCellAnchor>
    <xdr:from>
      <xdr:col>21</xdr:col>
      <xdr:colOff>1000125</xdr:colOff>
      <xdr:row>1</xdr:row>
      <xdr:rowOff>0</xdr:rowOff>
    </xdr:from>
    <xdr:ext cx="4038600" cy="476250"/>
    <xdr:sp>
      <xdr:nvSpPr>
        <xdr:cNvPr id="12" name="TextBox 12"/>
        <xdr:cNvSpPr txBox="1">
          <a:spLocks noChangeArrowheads="1"/>
        </xdr:cNvSpPr>
      </xdr:nvSpPr>
      <xdr:spPr>
        <a:xfrm>
          <a:off x="16306800" y="76200"/>
          <a:ext cx="4038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2001
</a:t>
          </a:r>
        </a:p>
      </xdr:txBody>
    </xdr:sp>
    <xdr:clientData/>
  </xdr:oneCellAnchor>
  <xdr:twoCellAnchor>
    <xdr:from>
      <xdr:col>28</xdr:col>
      <xdr:colOff>981075</xdr:colOff>
      <xdr:row>1</xdr:row>
      <xdr:rowOff>0</xdr:rowOff>
    </xdr:from>
    <xdr:to>
      <xdr:col>34</xdr:col>
      <xdr:colOff>504825</xdr:colOff>
      <xdr:row>1</xdr:row>
      <xdr:rowOff>342900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1364575" y="76200"/>
          <a:ext cx="40862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2002
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1019175</xdr:colOff>
      <xdr:row>1</xdr:row>
      <xdr:rowOff>0</xdr:rowOff>
    </xdr:from>
    <xdr:to>
      <xdr:col>41</xdr:col>
      <xdr:colOff>504825</xdr:colOff>
      <xdr:row>2</xdr:row>
      <xdr:rowOff>28575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6498550" y="76200"/>
          <a:ext cx="40386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2002</a:t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42</xdr:col>
      <xdr:colOff>0</xdr:colOff>
      <xdr:row>2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0565725" y="857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0</xdr:colOff>
      <xdr:row>1</xdr:row>
      <xdr:rowOff>0</xdr:rowOff>
    </xdr:from>
    <xdr:to>
      <xdr:col>35</xdr:col>
      <xdr:colOff>0</xdr:colOff>
      <xdr:row>2</xdr:row>
      <xdr:rowOff>47625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479375" y="7620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42</xdr:col>
      <xdr:colOff>971550</xdr:colOff>
      <xdr:row>1</xdr:row>
      <xdr:rowOff>0</xdr:rowOff>
    </xdr:from>
    <xdr:ext cx="4076700" cy="476250"/>
    <xdr:sp>
      <xdr:nvSpPr>
        <xdr:cNvPr id="22" name="TextBox 22"/>
        <xdr:cNvSpPr txBox="1">
          <a:spLocks noChangeArrowheads="1"/>
        </xdr:cNvSpPr>
      </xdr:nvSpPr>
      <xdr:spPr>
        <a:xfrm>
          <a:off x="31537275" y="76200"/>
          <a:ext cx="407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2002
</a:t>
          </a:r>
        </a:p>
      </xdr:txBody>
    </xdr:sp>
    <xdr:clientData/>
  </xdr:oneCellAnchor>
  <xdr:oneCellAnchor>
    <xdr:from>
      <xdr:col>49</xdr:col>
      <xdr:colOff>1000125</xdr:colOff>
      <xdr:row>1</xdr:row>
      <xdr:rowOff>0</xdr:rowOff>
    </xdr:from>
    <xdr:ext cx="4095750" cy="476250"/>
    <xdr:sp>
      <xdr:nvSpPr>
        <xdr:cNvPr id="23" name="TextBox 23"/>
        <xdr:cNvSpPr txBox="1">
          <a:spLocks noChangeArrowheads="1"/>
        </xdr:cNvSpPr>
      </xdr:nvSpPr>
      <xdr:spPr>
        <a:xfrm>
          <a:off x="36642675" y="76200"/>
          <a:ext cx="4095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2002
</a:t>
          </a:r>
        </a:p>
      </xdr:txBody>
    </xdr:sp>
    <xdr:clientData/>
  </xdr:oneCellAnchor>
  <xdr:twoCellAnchor>
    <xdr:from>
      <xdr:col>28</xdr:col>
      <xdr:colOff>0</xdr:colOff>
      <xdr:row>69</xdr:row>
      <xdr:rowOff>47625</xdr:rowOff>
    </xdr:from>
    <xdr:to>
      <xdr:col>34</xdr:col>
      <xdr:colOff>523875</xdr:colOff>
      <xdr:row>72</xdr:row>
      <xdr:rowOff>104775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20383500" y="7658100"/>
          <a:ext cx="5086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6</xdr:col>
      <xdr:colOff>495300</xdr:colOff>
      <xdr:row>2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8175" y="76200"/>
          <a:ext cx="44196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Grado di femminilizzazione del personale effettivo in servizio al 31 dicembre per regione, provincia autonoma, stato estero e sottoclasse di unità istituzionale 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valori percentuali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</xdr:row>
      <xdr:rowOff>9525</xdr:rowOff>
    </xdr:from>
    <xdr:to>
      <xdr:col>14</xdr:col>
      <xdr:colOff>0</xdr:colOff>
      <xdr:row>2</xdr:row>
      <xdr:rowOff>85725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0201275" y="85725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1552575</xdr:colOff>
      <xdr:row>3</xdr:row>
      <xdr:rowOff>219075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1552575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1</xdr:row>
      <xdr:rowOff>266700</xdr:rowOff>
    </xdr:from>
    <xdr:ext cx="76200" cy="200025"/>
    <xdr:sp>
      <xdr:nvSpPr>
        <xdr:cNvPr id="6" name="TextBox 8"/>
        <xdr:cNvSpPr txBox="1">
          <a:spLocks noChangeArrowheads="1"/>
        </xdr:cNvSpPr>
      </xdr:nvSpPr>
      <xdr:spPr>
        <a:xfrm>
          <a:off x="1552575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1</xdr:row>
      <xdr:rowOff>266700</xdr:rowOff>
    </xdr:from>
    <xdr:ext cx="76200" cy="200025"/>
    <xdr:sp>
      <xdr:nvSpPr>
        <xdr:cNvPr id="7" name="TextBox 9"/>
        <xdr:cNvSpPr txBox="1">
          <a:spLocks noChangeArrowheads="1"/>
        </xdr:cNvSpPr>
      </xdr:nvSpPr>
      <xdr:spPr>
        <a:xfrm>
          <a:off x="1552575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76200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086350" y="762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342900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0421600" y="7620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sottoclasse di unità istituzionali e sesso. Anno 2002
</a:t>
          </a:r>
        </a:p>
      </xdr:txBody>
    </xdr:sp>
    <xdr:clientData/>
  </xdr:twoCellAnchor>
  <xdr:oneCellAnchor>
    <xdr:from>
      <xdr:col>14</xdr:col>
      <xdr:colOff>1543050</xdr:colOff>
      <xdr:row>1</xdr:row>
      <xdr:rowOff>28575</xdr:rowOff>
    </xdr:from>
    <xdr:ext cx="76200" cy="200025"/>
    <xdr:sp>
      <xdr:nvSpPr>
        <xdr:cNvPr id="10" name="TextBox 14"/>
        <xdr:cNvSpPr txBox="1">
          <a:spLocks noChangeArrowheads="1"/>
        </xdr:cNvSpPr>
      </xdr:nvSpPr>
      <xdr:spPr>
        <a:xfrm>
          <a:off x="11744325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1543050</xdr:colOff>
      <xdr:row>1</xdr:row>
      <xdr:rowOff>28575</xdr:rowOff>
    </xdr:from>
    <xdr:ext cx="76200" cy="200025"/>
    <xdr:sp>
      <xdr:nvSpPr>
        <xdr:cNvPr id="11" name="TextBox 15"/>
        <xdr:cNvSpPr txBox="1">
          <a:spLocks noChangeArrowheads="1"/>
        </xdr:cNvSpPr>
      </xdr:nvSpPr>
      <xdr:spPr>
        <a:xfrm>
          <a:off x="11744325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2</xdr:row>
      <xdr:rowOff>9525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20421600" y="76200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sottoclasse di unità istituzionali e sesso. Anno 2002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85725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20421600" y="85725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14</xdr:col>
      <xdr:colOff>1543050</xdr:colOff>
      <xdr:row>3</xdr:row>
      <xdr:rowOff>219075</xdr:rowOff>
    </xdr:from>
    <xdr:ext cx="76200" cy="200025"/>
    <xdr:sp>
      <xdr:nvSpPr>
        <xdr:cNvPr id="14" name="TextBox 18"/>
        <xdr:cNvSpPr txBox="1">
          <a:spLocks noChangeArrowheads="1"/>
        </xdr:cNvSpPr>
      </xdr:nvSpPr>
      <xdr:spPr>
        <a:xfrm>
          <a:off x="11744325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1543050</xdr:colOff>
      <xdr:row>1</xdr:row>
      <xdr:rowOff>266700</xdr:rowOff>
    </xdr:from>
    <xdr:ext cx="76200" cy="200025"/>
    <xdr:sp>
      <xdr:nvSpPr>
        <xdr:cNvPr id="15" name="TextBox 19"/>
        <xdr:cNvSpPr txBox="1">
          <a:spLocks noChangeArrowheads="1"/>
        </xdr:cNvSpPr>
      </xdr:nvSpPr>
      <xdr:spPr>
        <a:xfrm>
          <a:off x="11744325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1543050</xdr:colOff>
      <xdr:row>1</xdr:row>
      <xdr:rowOff>266700</xdr:rowOff>
    </xdr:from>
    <xdr:ext cx="76200" cy="200025"/>
    <xdr:sp>
      <xdr:nvSpPr>
        <xdr:cNvPr id="16" name="TextBox 20"/>
        <xdr:cNvSpPr txBox="1">
          <a:spLocks noChangeArrowheads="1"/>
        </xdr:cNvSpPr>
      </xdr:nvSpPr>
      <xdr:spPr>
        <a:xfrm>
          <a:off x="11744325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2</xdr:row>
      <xdr:rowOff>76200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20421600" y="762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twoCellAnchor>
    <xdr:from>
      <xdr:col>7</xdr:col>
      <xdr:colOff>1028700</xdr:colOff>
      <xdr:row>1</xdr:row>
      <xdr:rowOff>0</xdr:rowOff>
    </xdr:from>
    <xdr:to>
      <xdr:col>13</xdr:col>
      <xdr:colOff>485775</xdr:colOff>
      <xdr:row>2</xdr:row>
      <xdr:rowOff>19050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6115050" y="76200"/>
          <a:ext cx="40481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Grado di femminilizzazione del personale effettivo in servizio al 31 dicembre per regione, provincia autonoma, stato estero e sottoclasse di unità istituzionale 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valori percentuali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14</xdr:col>
      <xdr:colOff>1000125</xdr:colOff>
      <xdr:row>1</xdr:row>
      <xdr:rowOff>0</xdr:rowOff>
    </xdr:from>
    <xdr:to>
      <xdr:col>20</xdr:col>
      <xdr:colOff>495300</xdr:colOff>
      <xdr:row>2</xdr:row>
      <xdr:rowOff>28575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11201400" y="76200"/>
          <a:ext cx="4076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Grado di femminilizzazione del personale effettivo in servizio al 31 dicembre per regione, provincia autonoma, stato estero e sottoclasse di unità istituzionale 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valori percentuali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21</xdr:col>
      <xdr:colOff>1047750</xdr:colOff>
      <xdr:row>1</xdr:row>
      <xdr:rowOff>9525</xdr:rowOff>
    </xdr:from>
    <xdr:to>
      <xdr:col>27</xdr:col>
      <xdr:colOff>485775</xdr:colOff>
      <xdr:row>2</xdr:row>
      <xdr:rowOff>47625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16354425" y="85725"/>
          <a:ext cx="40290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Grado di femminilizzazione del personale effettivo in servizio al 31 dicembre per regione, provincia autonoma, stato estero e sottoclasse di unità istituzionale 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valori percentuali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7</xdr:col>
      <xdr:colOff>0</xdr:colOff>
      <xdr:row>73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715250"/>
          <a:ext cx="5086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6</xdr:col>
      <xdr:colOff>495300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76200"/>
          <a:ext cx="44196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2001</a:t>
          </a:r>
        </a:p>
      </xdr:txBody>
    </xdr:sp>
    <xdr:clientData/>
  </xdr:two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1009650</xdr:colOff>
      <xdr:row>1</xdr:row>
      <xdr:rowOff>0</xdr:rowOff>
    </xdr:from>
    <xdr:to>
      <xdr:col>13</xdr:col>
      <xdr:colOff>447675</xdr:colOff>
      <xdr:row>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96000" y="76200"/>
          <a:ext cx="4038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2001</a:t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191750" y="85725"/>
          <a:ext cx="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161925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161925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086350" y="762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14</xdr:col>
      <xdr:colOff>971550</xdr:colOff>
      <xdr:row>1</xdr:row>
      <xdr:rowOff>0</xdr:rowOff>
    </xdr:from>
    <xdr:ext cx="4067175" cy="476250"/>
    <xdr:sp>
      <xdr:nvSpPr>
        <xdr:cNvPr id="11" name="TextBox 11"/>
        <xdr:cNvSpPr txBox="1">
          <a:spLocks noChangeArrowheads="1"/>
        </xdr:cNvSpPr>
      </xdr:nvSpPr>
      <xdr:spPr>
        <a:xfrm>
          <a:off x="11163300" y="76200"/>
          <a:ext cx="4067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 a tempo indeterminato al 31 dicembre per regione, provincia autonoma, stato estero, sesso e sottoclasse di unità istituzionali - Anno 2001
</a:t>
          </a:r>
        </a:p>
      </xdr:txBody>
    </xdr:sp>
    <xdr:clientData/>
  </xdr:oneCellAnchor>
  <xdr:oneCellAnchor>
    <xdr:from>
      <xdr:col>21</xdr:col>
      <xdr:colOff>981075</xdr:colOff>
      <xdr:row>1</xdr:row>
      <xdr:rowOff>9525</xdr:rowOff>
    </xdr:from>
    <xdr:ext cx="4086225" cy="476250"/>
    <xdr:sp>
      <xdr:nvSpPr>
        <xdr:cNvPr id="12" name="TextBox 12"/>
        <xdr:cNvSpPr txBox="1">
          <a:spLocks noChangeArrowheads="1"/>
        </xdr:cNvSpPr>
      </xdr:nvSpPr>
      <xdr:spPr>
        <a:xfrm>
          <a:off x="16230600" y="85725"/>
          <a:ext cx="4086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2001
</a:t>
          </a:r>
        </a:p>
      </xdr:txBody>
    </xdr:sp>
    <xdr:clientData/>
  </xdr:oneCellAnchor>
  <xdr:twoCellAnchor>
    <xdr:from>
      <xdr:col>28</xdr:col>
      <xdr:colOff>1028700</xdr:colOff>
      <xdr:row>1</xdr:row>
      <xdr:rowOff>0</xdr:rowOff>
    </xdr:from>
    <xdr:to>
      <xdr:col>34</xdr:col>
      <xdr:colOff>514350</xdr:colOff>
      <xdr:row>2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1364575" y="76200"/>
          <a:ext cx="40386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2002
</a:t>
          </a:r>
        </a:p>
      </xdr:txBody>
    </xdr:sp>
    <xdr:clientData/>
  </xdr:two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1000125</xdr:colOff>
      <xdr:row>1</xdr:row>
      <xdr:rowOff>0</xdr:rowOff>
    </xdr:from>
    <xdr:to>
      <xdr:col>41</xdr:col>
      <xdr:colOff>523875</xdr:colOff>
      <xdr:row>2</xdr:row>
      <xdr:rowOff>9525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6422350" y="76200"/>
          <a:ext cx="4067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2002</a:t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42</xdr:col>
      <xdr:colOff>0</xdr:colOff>
      <xdr:row>2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0508575" y="85725"/>
          <a:ext cx="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161925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161925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0</xdr:colOff>
      <xdr:row>1</xdr:row>
      <xdr:rowOff>0</xdr:rowOff>
    </xdr:from>
    <xdr:to>
      <xdr:col>35</xdr:col>
      <xdr:colOff>0</xdr:colOff>
      <xdr:row>2</xdr:row>
      <xdr:rowOff>76200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422225" y="762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42</xdr:col>
      <xdr:colOff>971550</xdr:colOff>
      <xdr:row>1</xdr:row>
      <xdr:rowOff>0</xdr:rowOff>
    </xdr:from>
    <xdr:ext cx="4095750" cy="476250"/>
    <xdr:sp>
      <xdr:nvSpPr>
        <xdr:cNvPr id="22" name="TextBox 22"/>
        <xdr:cNvSpPr txBox="1">
          <a:spLocks noChangeArrowheads="1"/>
        </xdr:cNvSpPr>
      </xdr:nvSpPr>
      <xdr:spPr>
        <a:xfrm>
          <a:off x="31480125" y="76200"/>
          <a:ext cx="4095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2002
</a:t>
          </a:r>
        </a:p>
      </xdr:txBody>
    </xdr:sp>
    <xdr:clientData/>
  </xdr:oneCellAnchor>
  <xdr:oneCellAnchor>
    <xdr:from>
      <xdr:col>49</xdr:col>
      <xdr:colOff>981075</xdr:colOff>
      <xdr:row>1</xdr:row>
      <xdr:rowOff>9525</xdr:rowOff>
    </xdr:from>
    <xdr:ext cx="4105275" cy="476250"/>
    <xdr:sp>
      <xdr:nvSpPr>
        <xdr:cNvPr id="23" name="TextBox 23"/>
        <xdr:cNvSpPr txBox="1">
          <a:spLocks noChangeArrowheads="1"/>
        </xdr:cNvSpPr>
      </xdr:nvSpPr>
      <xdr:spPr>
        <a:xfrm>
          <a:off x="36585525" y="85725"/>
          <a:ext cx="4105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a tempo indeterminato in servizio al 31 dicembre per regione, provincia autonoma, stato estero, sesso e sottoclasse di unità istituzionali - Anno 2002
</a:t>
          </a:r>
        </a:p>
      </xdr:txBody>
    </xdr:sp>
    <xdr:clientData/>
  </xdr:oneCellAnchor>
  <xdr:twoCellAnchor>
    <xdr:from>
      <xdr:col>28</xdr:col>
      <xdr:colOff>0</xdr:colOff>
      <xdr:row>69</xdr:row>
      <xdr:rowOff>57150</xdr:rowOff>
    </xdr:from>
    <xdr:to>
      <xdr:col>34</xdr:col>
      <xdr:colOff>514350</xdr:colOff>
      <xdr:row>72</xdr:row>
      <xdr:rowOff>123825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20335875" y="7696200"/>
          <a:ext cx="50673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6</xdr:col>
      <xdr:colOff>514350</xdr:colOff>
      <xdr:row>73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86675"/>
          <a:ext cx="5114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6</xdr:col>
      <xdr:colOff>504825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76200"/>
          <a:ext cx="44672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2001</a:t>
          </a:r>
        </a:p>
      </xdr:txBody>
    </xdr:sp>
    <xdr:clientData/>
  </xdr:twoCellAnchor>
  <xdr:oneCellAnchor>
    <xdr:from>
      <xdr:col>0</xdr:col>
      <xdr:colOff>0</xdr:colOff>
      <xdr:row>1</xdr:row>
      <xdr:rowOff>171450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171450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990600</xdr:colOff>
      <xdr:row>1</xdr:row>
      <xdr:rowOff>0</xdr:rowOff>
    </xdr:from>
    <xdr:to>
      <xdr:col>13</xdr:col>
      <xdr:colOff>495300</xdr:colOff>
      <xdr:row>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15050" y="76200"/>
          <a:ext cx="4095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2001</a:t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239375" y="85725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3</xdr:row>
      <xdr:rowOff>190500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342900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342900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24450" y="76200"/>
          <a:ext cx="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14</xdr:col>
      <xdr:colOff>981075</xdr:colOff>
      <xdr:row>1</xdr:row>
      <xdr:rowOff>0</xdr:rowOff>
    </xdr:from>
    <xdr:ext cx="4105275" cy="476250"/>
    <xdr:sp>
      <xdr:nvSpPr>
        <xdr:cNvPr id="11" name="TextBox 11"/>
        <xdr:cNvSpPr txBox="1">
          <a:spLocks noChangeArrowheads="1"/>
        </xdr:cNvSpPr>
      </xdr:nvSpPr>
      <xdr:spPr>
        <a:xfrm>
          <a:off x="11220450" y="76200"/>
          <a:ext cx="4105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 a tempo determinato al 31 dicembre per regione, provincia autonoma, stato estero, sesso e sottoclasse di unità istituzionali - Anno 2001
</a:t>
          </a:r>
        </a:p>
      </xdr:txBody>
    </xdr:sp>
    <xdr:clientData/>
  </xdr:oneCellAnchor>
  <xdr:oneCellAnchor>
    <xdr:from>
      <xdr:col>21</xdr:col>
      <xdr:colOff>971550</xdr:colOff>
      <xdr:row>1</xdr:row>
      <xdr:rowOff>0</xdr:rowOff>
    </xdr:from>
    <xdr:ext cx="4095750" cy="476250"/>
    <xdr:sp>
      <xdr:nvSpPr>
        <xdr:cNvPr id="12" name="TextBox 12"/>
        <xdr:cNvSpPr txBox="1">
          <a:spLocks noChangeArrowheads="1"/>
        </xdr:cNvSpPr>
      </xdr:nvSpPr>
      <xdr:spPr>
        <a:xfrm>
          <a:off x="16316325" y="76200"/>
          <a:ext cx="4095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2001
</a:t>
          </a:r>
        </a:p>
      </xdr:txBody>
    </xdr:sp>
    <xdr:clientData/>
  </xdr:oneCellAnchor>
  <xdr:twoCellAnchor>
    <xdr:from>
      <xdr:col>28</xdr:col>
      <xdr:colOff>1000125</xdr:colOff>
      <xdr:row>1</xdr:row>
      <xdr:rowOff>0</xdr:rowOff>
    </xdr:from>
    <xdr:to>
      <xdr:col>34</xdr:col>
      <xdr:colOff>495300</xdr:colOff>
      <xdr:row>2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1431250" y="76200"/>
          <a:ext cx="4057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2002
</a:t>
          </a:r>
        </a:p>
      </xdr:txBody>
    </xdr:sp>
    <xdr:clientData/>
  </xdr:twoCellAnchor>
  <xdr:oneCellAnchor>
    <xdr:from>
      <xdr:col>0</xdr:col>
      <xdr:colOff>0</xdr:colOff>
      <xdr:row>1</xdr:row>
      <xdr:rowOff>171450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171450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981075</xdr:colOff>
      <xdr:row>1</xdr:row>
      <xdr:rowOff>0</xdr:rowOff>
    </xdr:from>
    <xdr:to>
      <xdr:col>41</xdr:col>
      <xdr:colOff>495300</xdr:colOff>
      <xdr:row>2</xdr:row>
      <xdr:rowOff>9525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6498550" y="76200"/>
          <a:ext cx="4029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2002</a:t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42</xdr:col>
      <xdr:colOff>0</xdr:colOff>
      <xdr:row>2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0556200" y="85725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3</xdr:row>
      <xdr:rowOff>190500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342900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342900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0</xdr:colOff>
      <xdr:row>1</xdr:row>
      <xdr:rowOff>0</xdr:rowOff>
    </xdr:from>
    <xdr:to>
      <xdr:col>35</xdr:col>
      <xdr:colOff>0</xdr:colOff>
      <xdr:row>2</xdr:row>
      <xdr:rowOff>66675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517475" y="76200"/>
          <a:ext cx="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42</xdr:col>
      <xdr:colOff>981075</xdr:colOff>
      <xdr:row>1</xdr:row>
      <xdr:rowOff>0</xdr:rowOff>
    </xdr:from>
    <xdr:ext cx="4105275" cy="476250"/>
    <xdr:sp>
      <xdr:nvSpPr>
        <xdr:cNvPr id="22" name="TextBox 22"/>
        <xdr:cNvSpPr txBox="1">
          <a:spLocks noChangeArrowheads="1"/>
        </xdr:cNvSpPr>
      </xdr:nvSpPr>
      <xdr:spPr>
        <a:xfrm>
          <a:off x="31537275" y="76200"/>
          <a:ext cx="4105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2002
</a:t>
          </a:r>
        </a:p>
      </xdr:txBody>
    </xdr:sp>
    <xdr:clientData/>
  </xdr:oneCellAnchor>
  <xdr:oneCellAnchor>
    <xdr:from>
      <xdr:col>49</xdr:col>
      <xdr:colOff>981075</xdr:colOff>
      <xdr:row>1</xdr:row>
      <xdr:rowOff>0</xdr:rowOff>
    </xdr:from>
    <xdr:ext cx="4086225" cy="476250"/>
    <xdr:sp>
      <xdr:nvSpPr>
        <xdr:cNvPr id="23" name="TextBox 23"/>
        <xdr:cNvSpPr txBox="1">
          <a:spLocks noChangeArrowheads="1"/>
        </xdr:cNvSpPr>
      </xdr:nvSpPr>
      <xdr:spPr>
        <a:xfrm>
          <a:off x="36633150" y="76200"/>
          <a:ext cx="4086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a tempo determinato in servizio al 31 dicembre per regione, provincia autonoma, stato estero, sesso e sottoclasse di unità istituzionali - Anno 2002
</a:t>
          </a:r>
        </a:p>
      </xdr:txBody>
    </xdr:sp>
    <xdr:clientData/>
  </xdr:oneCellAnchor>
  <xdr:twoCellAnchor>
    <xdr:from>
      <xdr:col>28</xdr:col>
      <xdr:colOff>0</xdr:colOff>
      <xdr:row>70</xdr:row>
      <xdr:rowOff>0</xdr:rowOff>
    </xdr:from>
    <xdr:to>
      <xdr:col>34</xdr:col>
      <xdr:colOff>514350</xdr:colOff>
      <xdr:row>73</xdr:row>
      <xdr:rowOff>9525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20431125" y="7677150"/>
          <a:ext cx="5076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0</xdr:rowOff>
    </xdr:from>
    <xdr:to>
      <xdr:col>4</xdr:col>
      <xdr:colOff>771525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38100"/>
          <a:ext cx="4381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al 31 dicembre, comandi, distacchi e fuori ruolo in entrata e in uscita e personale effettivo in servizio al 31 dicembre per sottoclasse di unità istituzionali 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4</xdr:col>
      <xdr:colOff>781050</xdr:colOff>
      <xdr:row>72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43825"/>
          <a:ext cx="5057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In relazione alle unità istituzionali rilevate in forma aggregata (Si veda il paragrafo 2.6.1 "Avvertenze generali") i movimenti relativi a comandi e distacchi sono considerati nulli.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7</xdr:col>
      <xdr:colOff>428625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8175" y="95250"/>
          <a:ext cx="44577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al 31 dicembre per tipo di rapporto di lavoro, sesso e sottoclasse di unità istituzionali - Anno 2001</a:t>
          </a:r>
        </a:p>
      </xdr:txBody>
    </xdr:sp>
    <xdr:clientData/>
  </xdr:twoCellAnchor>
  <xdr:twoCellAnchor>
    <xdr:from>
      <xdr:col>8</xdr:col>
      <xdr:colOff>1009650</xdr:colOff>
      <xdr:row>1</xdr:row>
      <xdr:rowOff>0</xdr:rowOff>
    </xdr:from>
    <xdr:to>
      <xdr:col>15</xdr:col>
      <xdr:colOff>419100</xdr:colOff>
      <xdr:row>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134100" y="95250"/>
          <a:ext cx="40767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al 31 dicembre per tipo di rapporto di lavoro, sesso e sottoclasse di unità istituzionali - Anno 2002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68</xdr:row>
      <xdr:rowOff>19050</xdr:rowOff>
    </xdr:from>
    <xdr:to>
      <xdr:col>7</xdr:col>
      <xdr:colOff>447675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8229600"/>
          <a:ext cx="49530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 veda il paragrafo 2.6.3 "Classificazione del personale in gruppi di qualifiche".</a:t>
          </a:r>
        </a:p>
      </xdr:txBody>
    </xdr:sp>
    <xdr:clientData/>
  </xdr:twoCellAnchor>
  <xdr:twoCellAnchor>
    <xdr:from>
      <xdr:col>0</xdr:col>
      <xdr:colOff>180975</xdr:colOff>
      <xdr:row>69</xdr:row>
      <xdr:rowOff>19050</xdr:rowOff>
    </xdr:from>
    <xdr:to>
      <xdr:col>7</xdr:col>
      <xdr:colOff>400050</xdr:colOff>
      <xdr:row>70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8343900"/>
          <a:ext cx="48958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Personale per il quale le informazioni relative alla qualifica di appartenenza non sono disponibili. </a:t>
          </a:r>
        </a:p>
      </xdr:txBody>
    </xdr:sp>
    <xdr:clientData/>
  </xdr:twoCellAnchor>
  <xdr:twoCellAnchor>
    <xdr:from>
      <xdr:col>0</xdr:col>
      <xdr:colOff>676275</xdr:colOff>
      <xdr:row>0</xdr:row>
      <xdr:rowOff>38100</xdr:rowOff>
    </xdr:from>
    <xdr:to>
      <xdr:col>7</xdr:col>
      <xdr:colOff>447675</xdr:colOff>
      <xdr:row>1</xdr:row>
      <xdr:rowOff>342900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6275" y="38100"/>
          <a:ext cx="44481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gruppi di qualifiche, sesso e sottoclasse di unità istituzionali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2001
 </a:t>
          </a:r>
        </a:p>
      </xdr:txBody>
    </xdr:sp>
    <xdr:clientData/>
  </xdr:twoCellAnchor>
  <xdr:twoCellAnchor>
    <xdr:from>
      <xdr:col>8</xdr:col>
      <xdr:colOff>171450</xdr:colOff>
      <xdr:row>68</xdr:row>
      <xdr:rowOff>19050</xdr:rowOff>
    </xdr:from>
    <xdr:to>
      <xdr:col>15</xdr:col>
      <xdr:colOff>447675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95900" y="8229600"/>
          <a:ext cx="49149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 veda il paragrafo 2.6.3 "Classificazione del personale in gruppi di qualifiche".</a:t>
          </a:r>
        </a:p>
      </xdr:txBody>
    </xdr:sp>
    <xdr:clientData/>
  </xdr:twoCellAnchor>
  <xdr:twoCellAnchor>
    <xdr:from>
      <xdr:col>8</xdr:col>
      <xdr:colOff>190500</xdr:colOff>
      <xdr:row>69</xdr:row>
      <xdr:rowOff>19050</xdr:rowOff>
    </xdr:from>
    <xdr:to>
      <xdr:col>15</xdr:col>
      <xdr:colOff>409575</xdr:colOff>
      <xdr:row>70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14950" y="8343900"/>
          <a:ext cx="48577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Personale per il quale le informazioni relative alla qualifica di appartenenza non sono disponibili. </a:t>
          </a:r>
        </a:p>
      </xdr:txBody>
    </xdr:sp>
    <xdr:clientData/>
  </xdr:twoCellAnchor>
  <xdr:twoCellAnchor>
    <xdr:from>
      <xdr:col>8</xdr:col>
      <xdr:colOff>1028700</xdr:colOff>
      <xdr:row>0</xdr:row>
      <xdr:rowOff>38100</xdr:rowOff>
    </xdr:from>
    <xdr:to>
      <xdr:col>15</xdr:col>
      <xdr:colOff>485775</xdr:colOff>
      <xdr:row>1</xdr:row>
      <xdr:rowOff>342900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53150" y="38100"/>
          <a:ext cx="40957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gruppi di qualifiche, sesso e sottoclasse di unità istituzionali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2002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29"/>
  </sheetPr>
  <dimension ref="A2:L73"/>
  <sheetViews>
    <sheetView workbookViewId="0" topLeftCell="A52">
      <selection activeCell="A79" sqref="A79"/>
    </sheetView>
  </sheetViews>
  <sheetFormatPr defaultColWidth="9.140625" defaultRowHeight="9" customHeight="1"/>
  <cols>
    <col min="1" max="1" width="28.00390625" style="6" customWidth="1"/>
    <col min="2" max="2" width="9.00390625" style="6" customWidth="1"/>
    <col min="3" max="3" width="7.8515625" style="6" customWidth="1"/>
    <col min="4" max="4" width="8.28125" style="6" customWidth="1"/>
    <col min="5" max="5" width="8.00390625" style="6" customWidth="1"/>
    <col min="6" max="6" width="8.140625" style="6" customWidth="1"/>
    <col min="7" max="7" width="6.8515625" style="6" customWidth="1"/>
    <col min="8" max="8" width="9.140625" style="6" hidden="1" customWidth="1"/>
    <col min="9" max="9" width="0.13671875" style="6" customWidth="1"/>
    <col min="10" max="16384" width="9.140625" style="6" customWidth="1"/>
  </cols>
  <sheetData>
    <row r="2" spans="1:7" s="160" customFormat="1" ht="24.75" customHeight="1">
      <c r="A2" s="1" t="s">
        <v>0</v>
      </c>
      <c r="B2" s="1"/>
      <c r="C2" s="1"/>
      <c r="D2" s="1"/>
      <c r="E2" s="1"/>
      <c r="F2" s="1"/>
      <c r="G2" s="1"/>
    </row>
    <row r="3" spans="1:7" ht="6.75" customHeight="1">
      <c r="A3" s="77"/>
      <c r="B3" s="77"/>
      <c r="C3" s="77"/>
      <c r="D3" s="77"/>
      <c r="E3" s="77"/>
      <c r="F3" s="77"/>
      <c r="G3" s="77"/>
    </row>
    <row r="4" spans="1:7" ht="14.25" customHeight="1">
      <c r="A4" s="278" t="s">
        <v>213</v>
      </c>
      <c r="B4" s="280" t="s">
        <v>2</v>
      </c>
      <c r="C4" s="280"/>
      <c r="D4" s="280"/>
      <c r="E4" s="280"/>
      <c r="F4" s="281" t="s">
        <v>3</v>
      </c>
      <c r="G4" s="283" t="s">
        <v>4</v>
      </c>
    </row>
    <row r="5" spans="1:7" s="9" customFormat="1" ht="31.5" customHeight="1">
      <c r="A5" s="279"/>
      <c r="B5" s="2" t="s">
        <v>5</v>
      </c>
      <c r="C5" s="2" t="s">
        <v>6</v>
      </c>
      <c r="D5" s="3" t="s">
        <v>195</v>
      </c>
      <c r="E5" s="3" t="s">
        <v>7</v>
      </c>
      <c r="F5" s="282"/>
      <c r="G5" s="284"/>
    </row>
    <row r="6" spans="1:7" s="9" customFormat="1" ht="4.5" customHeight="1">
      <c r="A6" s="285" t="s">
        <v>8</v>
      </c>
      <c r="B6" s="285"/>
      <c r="C6" s="285"/>
      <c r="D6" s="285"/>
      <c r="E6" s="285"/>
      <c r="F6" s="285"/>
      <c r="G6" s="285"/>
    </row>
    <row r="7" spans="1:7" s="9" customFormat="1" ht="6.75" customHeight="1">
      <c r="A7" s="286"/>
      <c r="B7" s="286"/>
      <c r="C7" s="286"/>
      <c r="D7" s="286"/>
      <c r="E7" s="286"/>
      <c r="F7" s="286"/>
      <c r="G7" s="286"/>
    </row>
    <row r="8" spans="1:7" s="9" customFormat="1" ht="5.25" customHeight="1">
      <c r="A8" s="286"/>
      <c r="B8" s="286"/>
      <c r="C8" s="286"/>
      <c r="D8" s="286"/>
      <c r="E8" s="286"/>
      <c r="F8" s="286"/>
      <c r="G8" s="286"/>
    </row>
    <row r="9" spans="1:7" s="161" customFormat="1" ht="8.25" customHeight="1">
      <c r="A9" s="201" t="s">
        <v>9</v>
      </c>
      <c r="B9" s="194">
        <v>1733092</v>
      </c>
      <c r="C9" s="194">
        <v>257850</v>
      </c>
      <c r="D9" s="194">
        <v>9813</v>
      </c>
      <c r="E9" s="194">
        <v>2000755</v>
      </c>
      <c r="F9" s="194">
        <v>19213</v>
      </c>
      <c r="G9" s="194">
        <v>45897</v>
      </c>
    </row>
    <row r="10" spans="1:7" s="160" customFormat="1" ht="8.25" customHeight="1">
      <c r="A10" s="202" t="s">
        <v>10</v>
      </c>
      <c r="B10" s="195">
        <v>1694677</v>
      </c>
      <c r="C10" s="195">
        <v>253829</v>
      </c>
      <c r="D10" s="195" t="s">
        <v>20</v>
      </c>
      <c r="E10" s="195">
        <v>1948506</v>
      </c>
      <c r="F10" s="195">
        <v>19134</v>
      </c>
      <c r="G10" s="195">
        <v>45897</v>
      </c>
    </row>
    <row r="11" spans="1:7" s="160" customFormat="1" ht="8.25" customHeight="1">
      <c r="A11" s="202" t="s">
        <v>11</v>
      </c>
      <c r="B11" s="195">
        <v>4299</v>
      </c>
      <c r="C11" s="195">
        <v>2</v>
      </c>
      <c r="D11" s="196">
        <v>6265</v>
      </c>
      <c r="E11" s="195">
        <v>10566</v>
      </c>
      <c r="F11" s="195" t="s">
        <v>20</v>
      </c>
      <c r="G11" s="195" t="s">
        <v>20</v>
      </c>
    </row>
    <row r="12" spans="1:7" s="160" customFormat="1" ht="8.25" customHeight="1">
      <c r="A12" s="202" t="s">
        <v>209</v>
      </c>
      <c r="B12" s="195" t="s">
        <v>40</v>
      </c>
      <c r="C12" s="195" t="s">
        <v>40</v>
      </c>
      <c r="D12" s="196">
        <v>421</v>
      </c>
      <c r="E12" s="195">
        <v>421</v>
      </c>
      <c r="F12" s="195" t="s">
        <v>40</v>
      </c>
      <c r="G12" s="195" t="s">
        <v>20</v>
      </c>
    </row>
    <row r="13" spans="1:7" s="160" customFormat="1" ht="8.25" customHeight="1">
      <c r="A13" s="202" t="s">
        <v>13</v>
      </c>
      <c r="B13" s="195">
        <v>8625</v>
      </c>
      <c r="C13" s="195">
        <v>374</v>
      </c>
      <c r="D13" s="196">
        <v>273</v>
      </c>
      <c r="E13" s="195">
        <v>9272</v>
      </c>
      <c r="F13" s="195" t="s">
        <v>40</v>
      </c>
      <c r="G13" s="195" t="s">
        <v>20</v>
      </c>
    </row>
    <row r="14" spans="1:7" s="160" customFormat="1" ht="8.25" customHeight="1">
      <c r="A14" s="202" t="s">
        <v>210</v>
      </c>
      <c r="B14" s="195" t="s">
        <v>40</v>
      </c>
      <c r="C14" s="195" t="s">
        <v>40</v>
      </c>
      <c r="D14" s="195" t="s">
        <v>40</v>
      </c>
      <c r="E14" s="195" t="s">
        <v>40</v>
      </c>
      <c r="F14" s="195" t="s">
        <v>40</v>
      </c>
      <c r="G14" s="195" t="s">
        <v>20</v>
      </c>
    </row>
    <row r="15" spans="1:7" s="160" customFormat="1" ht="8.25" customHeight="1">
      <c r="A15" s="202" t="s">
        <v>15</v>
      </c>
      <c r="B15" s="195" t="s">
        <v>40</v>
      </c>
      <c r="C15" s="195" t="s">
        <v>40</v>
      </c>
      <c r="D15" s="196">
        <v>87</v>
      </c>
      <c r="E15" s="195">
        <v>87</v>
      </c>
      <c r="F15" s="195" t="s">
        <v>40</v>
      </c>
      <c r="G15" s="195" t="s">
        <v>20</v>
      </c>
    </row>
    <row r="16" spans="1:7" s="160" customFormat="1" ht="8.25" customHeight="1">
      <c r="A16" s="202" t="s">
        <v>16</v>
      </c>
      <c r="B16" s="195">
        <v>3745</v>
      </c>
      <c r="C16" s="195">
        <v>647</v>
      </c>
      <c r="D16" s="195">
        <v>2767</v>
      </c>
      <c r="E16" s="195">
        <v>7159</v>
      </c>
      <c r="F16" s="195">
        <v>6</v>
      </c>
      <c r="G16" s="195" t="s">
        <v>20</v>
      </c>
    </row>
    <row r="17" spans="1:7" s="160" customFormat="1" ht="8.25" customHeight="1">
      <c r="A17" s="202" t="s">
        <v>17</v>
      </c>
      <c r="B17" s="195">
        <v>18841</v>
      </c>
      <c r="C17" s="195">
        <v>2307</v>
      </c>
      <c r="D17" s="196" t="s">
        <v>20</v>
      </c>
      <c r="E17" s="195">
        <v>21148</v>
      </c>
      <c r="F17" s="195">
        <v>40</v>
      </c>
      <c r="G17" s="195" t="s">
        <v>20</v>
      </c>
    </row>
    <row r="18" spans="1:7" s="160" customFormat="1" ht="8.25" customHeight="1">
      <c r="A18" s="202" t="s">
        <v>18</v>
      </c>
      <c r="B18" s="195">
        <v>2905</v>
      </c>
      <c r="C18" s="195">
        <v>691</v>
      </c>
      <c r="D18" s="195" t="s">
        <v>20</v>
      </c>
      <c r="E18" s="195">
        <v>3596</v>
      </c>
      <c r="F18" s="195">
        <v>33</v>
      </c>
      <c r="G18" s="195" t="s">
        <v>20</v>
      </c>
    </row>
    <row r="19" spans="1:7" s="160" customFormat="1" ht="8.25" customHeight="1">
      <c r="A19" s="201" t="s">
        <v>19</v>
      </c>
      <c r="B19" s="194">
        <v>1374267</v>
      </c>
      <c r="C19" s="194">
        <v>79066</v>
      </c>
      <c r="D19" s="194">
        <v>33226</v>
      </c>
      <c r="E19" s="194">
        <v>1486559</v>
      </c>
      <c r="F19" s="194">
        <v>62763</v>
      </c>
      <c r="G19" s="195" t="s">
        <v>20</v>
      </c>
    </row>
    <row r="20" spans="1:7" s="160" customFormat="1" ht="8.25" customHeight="1">
      <c r="A20" s="202" t="s">
        <v>198</v>
      </c>
      <c r="B20" s="195">
        <v>59857</v>
      </c>
      <c r="C20" s="195">
        <v>4582</v>
      </c>
      <c r="D20" s="196">
        <v>25754</v>
      </c>
      <c r="E20" s="195">
        <v>90193</v>
      </c>
      <c r="F20" s="195">
        <v>3342</v>
      </c>
      <c r="G20" s="195" t="s">
        <v>20</v>
      </c>
    </row>
    <row r="21" spans="1:7" s="160" customFormat="1" ht="8.25" customHeight="1">
      <c r="A21" s="202" t="s">
        <v>21</v>
      </c>
      <c r="B21" s="195">
        <v>50327</v>
      </c>
      <c r="C21" s="195">
        <v>2770</v>
      </c>
      <c r="D21" s="195" t="s">
        <v>20</v>
      </c>
      <c r="E21" s="195">
        <v>53097</v>
      </c>
      <c r="F21" s="195">
        <v>5204</v>
      </c>
      <c r="G21" s="195" t="s">
        <v>20</v>
      </c>
    </row>
    <row r="22" spans="1:7" s="160" customFormat="1" ht="8.25" customHeight="1">
      <c r="A22" s="202" t="s">
        <v>22</v>
      </c>
      <c r="B22" s="195">
        <v>448915</v>
      </c>
      <c r="C22" s="195">
        <v>32116</v>
      </c>
      <c r="D22" s="195" t="s">
        <v>20</v>
      </c>
      <c r="E22" s="195">
        <v>481031</v>
      </c>
      <c r="F22" s="195">
        <v>49397</v>
      </c>
      <c r="G22" s="195" t="s">
        <v>20</v>
      </c>
    </row>
    <row r="23" spans="1:7" s="160" customFormat="1" ht="8.25" customHeight="1">
      <c r="A23" s="202" t="s">
        <v>23</v>
      </c>
      <c r="B23" s="195">
        <v>437756</v>
      </c>
      <c r="C23" s="195">
        <v>16624</v>
      </c>
      <c r="D23" s="195" t="s">
        <v>20</v>
      </c>
      <c r="E23" s="195">
        <v>454380</v>
      </c>
      <c r="F23" s="195">
        <v>1699</v>
      </c>
      <c r="G23" s="195" t="s">
        <v>20</v>
      </c>
    </row>
    <row r="24" spans="1:7" s="160" customFormat="1" ht="8.25" customHeight="1">
      <c r="A24" s="202" t="s">
        <v>24</v>
      </c>
      <c r="B24" s="195">
        <v>238333</v>
      </c>
      <c r="C24" s="195">
        <v>6919</v>
      </c>
      <c r="D24" s="195" t="s">
        <v>20</v>
      </c>
      <c r="E24" s="195">
        <v>245252</v>
      </c>
      <c r="F24" s="195">
        <v>364</v>
      </c>
      <c r="G24" s="195" t="s">
        <v>20</v>
      </c>
    </row>
    <row r="25" spans="1:7" s="160" customFormat="1" ht="8.25" customHeight="1">
      <c r="A25" s="202" t="s">
        <v>25</v>
      </c>
      <c r="B25" s="195">
        <v>8474</v>
      </c>
      <c r="C25" s="195">
        <v>615</v>
      </c>
      <c r="D25" s="195" t="s">
        <v>20</v>
      </c>
      <c r="E25" s="195">
        <v>9089</v>
      </c>
      <c r="F25" s="195">
        <v>199</v>
      </c>
      <c r="G25" s="195" t="s">
        <v>20</v>
      </c>
    </row>
    <row r="26" spans="1:7" s="160" customFormat="1" ht="8.25" customHeight="1">
      <c r="A26" s="202" t="s">
        <v>26</v>
      </c>
      <c r="B26" s="195">
        <v>1051</v>
      </c>
      <c r="C26" s="195">
        <v>367</v>
      </c>
      <c r="D26" s="196">
        <v>314</v>
      </c>
      <c r="E26" s="195">
        <v>1732</v>
      </c>
      <c r="F26" s="195">
        <v>67</v>
      </c>
      <c r="G26" s="195" t="s">
        <v>20</v>
      </c>
    </row>
    <row r="27" spans="1:7" s="160" customFormat="1" ht="8.25" customHeight="1">
      <c r="A27" s="202" t="s">
        <v>27</v>
      </c>
      <c r="B27" s="195" t="s">
        <v>40</v>
      </c>
      <c r="C27" s="195" t="s">
        <v>40</v>
      </c>
      <c r="D27" s="196">
        <v>1261</v>
      </c>
      <c r="E27" s="195">
        <v>1261</v>
      </c>
      <c r="F27" s="195" t="s">
        <v>40</v>
      </c>
      <c r="G27" s="195" t="s">
        <v>20</v>
      </c>
    </row>
    <row r="28" spans="1:7" s="160" customFormat="1" ht="8.25" customHeight="1">
      <c r="A28" s="202" t="s">
        <v>211</v>
      </c>
      <c r="B28" s="195">
        <v>7021</v>
      </c>
      <c r="C28" s="195">
        <v>1521</v>
      </c>
      <c r="D28" s="196" t="s">
        <v>20</v>
      </c>
      <c r="E28" s="195">
        <v>8542</v>
      </c>
      <c r="F28" s="195">
        <v>1058</v>
      </c>
      <c r="G28" s="195" t="s">
        <v>20</v>
      </c>
    </row>
    <row r="29" spans="1:7" s="160" customFormat="1" ht="8.25" customHeight="1">
      <c r="A29" s="202" t="s">
        <v>29</v>
      </c>
      <c r="B29" s="195">
        <v>73</v>
      </c>
      <c r="C29" s="195">
        <v>2</v>
      </c>
      <c r="D29" s="196" t="s">
        <v>20</v>
      </c>
      <c r="E29" s="195">
        <v>75</v>
      </c>
      <c r="F29" s="195">
        <v>3</v>
      </c>
      <c r="G29" s="195" t="s">
        <v>20</v>
      </c>
    </row>
    <row r="30" spans="1:7" s="160" customFormat="1" ht="8.25" customHeight="1">
      <c r="A30" s="202" t="s">
        <v>30</v>
      </c>
      <c r="B30" s="195">
        <v>424</v>
      </c>
      <c r="C30" s="195">
        <v>34</v>
      </c>
      <c r="D30" s="197">
        <v>21</v>
      </c>
      <c r="E30" s="195">
        <v>479</v>
      </c>
      <c r="F30" s="195">
        <v>765</v>
      </c>
      <c r="G30" s="195" t="s">
        <v>20</v>
      </c>
    </row>
    <row r="31" spans="1:7" s="160" customFormat="1" ht="8.25" customHeight="1">
      <c r="A31" s="202" t="s">
        <v>31</v>
      </c>
      <c r="B31" s="195">
        <v>2891</v>
      </c>
      <c r="C31" s="195">
        <v>159</v>
      </c>
      <c r="D31" s="196" t="s">
        <v>20</v>
      </c>
      <c r="E31" s="195">
        <v>3050</v>
      </c>
      <c r="F31" s="195">
        <v>16</v>
      </c>
      <c r="G31" s="195" t="s">
        <v>20</v>
      </c>
    </row>
    <row r="32" spans="1:7" s="160" customFormat="1" ht="8.25" customHeight="1">
      <c r="A32" s="202" t="s">
        <v>32</v>
      </c>
      <c r="B32" s="195" t="s">
        <v>40</v>
      </c>
      <c r="C32" s="195" t="s">
        <v>40</v>
      </c>
      <c r="D32" s="196">
        <v>5777</v>
      </c>
      <c r="E32" s="195">
        <v>5777</v>
      </c>
      <c r="F32" s="195" t="s">
        <v>40</v>
      </c>
      <c r="G32" s="195" t="s">
        <v>20</v>
      </c>
    </row>
    <row r="33" spans="1:7" s="160" customFormat="1" ht="8.25" customHeight="1">
      <c r="A33" s="202" t="s">
        <v>212</v>
      </c>
      <c r="B33" s="195">
        <v>111637</v>
      </c>
      <c r="C33" s="195">
        <v>12794</v>
      </c>
      <c r="D33" s="196" t="s">
        <v>20</v>
      </c>
      <c r="E33" s="195">
        <v>124431</v>
      </c>
      <c r="F33" s="195">
        <v>629</v>
      </c>
      <c r="G33" s="195" t="s">
        <v>20</v>
      </c>
    </row>
    <row r="34" spans="1:7" s="160" customFormat="1" ht="8.25" customHeight="1">
      <c r="A34" s="202" t="s">
        <v>199</v>
      </c>
      <c r="B34" s="195">
        <v>7508</v>
      </c>
      <c r="C34" s="195">
        <v>563</v>
      </c>
      <c r="D34" s="195">
        <v>99</v>
      </c>
      <c r="E34" s="195">
        <v>8170</v>
      </c>
      <c r="F34" s="195">
        <v>20</v>
      </c>
      <c r="G34" s="195" t="s">
        <v>20</v>
      </c>
    </row>
    <row r="35" spans="1:7" s="160" customFormat="1" ht="8.25" customHeight="1">
      <c r="A35" s="201" t="s">
        <v>34</v>
      </c>
      <c r="B35" s="194">
        <v>58286</v>
      </c>
      <c r="C35" s="194">
        <v>657</v>
      </c>
      <c r="D35" s="195" t="s">
        <v>20</v>
      </c>
      <c r="E35" s="194">
        <v>58943</v>
      </c>
      <c r="F35" s="194">
        <v>316</v>
      </c>
      <c r="G35" s="195" t="s">
        <v>20</v>
      </c>
    </row>
    <row r="36" spans="1:7" s="160" customFormat="1" ht="8.25" customHeight="1">
      <c r="A36" s="202" t="s">
        <v>34</v>
      </c>
      <c r="B36" s="195">
        <v>58286</v>
      </c>
      <c r="C36" s="195">
        <v>657</v>
      </c>
      <c r="D36" s="196" t="s">
        <v>20</v>
      </c>
      <c r="E36" s="195">
        <v>58943</v>
      </c>
      <c r="F36" s="195">
        <v>316</v>
      </c>
      <c r="G36" s="195" t="s">
        <v>20</v>
      </c>
    </row>
    <row r="37" spans="1:12" s="161" customFormat="1" ht="8.25" customHeight="1">
      <c r="A37" s="203" t="s">
        <v>35</v>
      </c>
      <c r="B37" s="194">
        <v>3165645</v>
      </c>
      <c r="C37" s="194">
        <v>337573</v>
      </c>
      <c r="D37" s="194">
        <v>43039</v>
      </c>
      <c r="E37" s="194">
        <v>3546257</v>
      </c>
      <c r="F37" s="194">
        <v>82292</v>
      </c>
      <c r="G37" s="194">
        <v>45897</v>
      </c>
      <c r="J37" s="199"/>
      <c r="K37" s="199"/>
      <c r="L37" s="199"/>
    </row>
    <row r="38" spans="1:7" s="161" customFormat="1" ht="5.25" customHeight="1">
      <c r="A38" s="277" t="s">
        <v>36</v>
      </c>
      <c r="B38" s="277"/>
      <c r="C38" s="277"/>
      <c r="D38" s="277"/>
      <c r="E38" s="277"/>
      <c r="F38" s="277"/>
      <c r="G38" s="277"/>
    </row>
    <row r="39" spans="1:7" s="161" customFormat="1" ht="7.5" customHeight="1">
      <c r="A39" s="277"/>
      <c r="B39" s="277"/>
      <c r="C39" s="277"/>
      <c r="D39" s="277"/>
      <c r="E39" s="277"/>
      <c r="F39" s="277"/>
      <c r="G39" s="277"/>
    </row>
    <row r="40" spans="1:7" s="160" customFormat="1" ht="5.25" customHeight="1">
      <c r="A40" s="277"/>
      <c r="B40" s="277"/>
      <c r="C40" s="277"/>
      <c r="D40" s="277"/>
      <c r="E40" s="277"/>
      <c r="F40" s="277"/>
      <c r="G40" s="277"/>
    </row>
    <row r="41" spans="1:7" s="160" customFormat="1" ht="9" customHeight="1">
      <c r="A41" s="201" t="s">
        <v>9</v>
      </c>
      <c r="B41" s="194">
        <v>1709972</v>
      </c>
      <c r="C41" s="194">
        <v>277560</v>
      </c>
      <c r="D41" s="194">
        <v>10644</v>
      </c>
      <c r="E41" s="194">
        <v>1998176</v>
      </c>
      <c r="F41" s="194">
        <v>2381</v>
      </c>
      <c r="G41" s="194">
        <v>45457</v>
      </c>
    </row>
    <row r="42" spans="1:7" s="160" customFormat="1" ht="9" customHeight="1">
      <c r="A42" s="202" t="s">
        <v>10</v>
      </c>
      <c r="B42" s="195">
        <v>1672404</v>
      </c>
      <c r="C42" s="195">
        <v>271342</v>
      </c>
      <c r="D42" s="195" t="s">
        <v>20</v>
      </c>
      <c r="E42" s="195">
        <v>1943746</v>
      </c>
      <c r="F42" s="195">
        <v>2258</v>
      </c>
      <c r="G42" s="200">
        <v>45457</v>
      </c>
    </row>
    <row r="43" spans="1:7" s="160" customFormat="1" ht="9" customHeight="1">
      <c r="A43" s="202" t="s">
        <v>11</v>
      </c>
      <c r="B43" s="195">
        <v>4719</v>
      </c>
      <c r="C43" s="195">
        <v>16</v>
      </c>
      <c r="D43" s="196">
        <v>6582</v>
      </c>
      <c r="E43" s="195">
        <v>11317</v>
      </c>
      <c r="F43" s="195" t="s">
        <v>20</v>
      </c>
      <c r="G43" s="195" t="s">
        <v>20</v>
      </c>
    </row>
    <row r="44" spans="1:7" s="160" customFormat="1" ht="9" customHeight="1">
      <c r="A44" s="202" t="s">
        <v>209</v>
      </c>
      <c r="B44" s="195">
        <v>70</v>
      </c>
      <c r="C44" s="195">
        <v>36</v>
      </c>
      <c r="D44" s="196">
        <v>424</v>
      </c>
      <c r="E44" s="195">
        <v>530</v>
      </c>
      <c r="F44" s="195">
        <v>6</v>
      </c>
      <c r="G44" s="195" t="s">
        <v>20</v>
      </c>
    </row>
    <row r="45" spans="1:7" s="160" customFormat="1" ht="9" customHeight="1">
      <c r="A45" s="202" t="s">
        <v>13</v>
      </c>
      <c r="B45" s="195">
        <v>8467</v>
      </c>
      <c r="C45" s="195">
        <v>1437</v>
      </c>
      <c r="D45" s="196">
        <v>285</v>
      </c>
      <c r="E45" s="195">
        <v>10189</v>
      </c>
      <c r="F45" s="195">
        <v>23</v>
      </c>
      <c r="G45" s="195" t="s">
        <v>20</v>
      </c>
    </row>
    <row r="46" spans="1:7" s="160" customFormat="1" ht="9" customHeight="1">
      <c r="A46" s="202" t="s">
        <v>210</v>
      </c>
      <c r="B46" s="195" t="s">
        <v>40</v>
      </c>
      <c r="C46" s="195" t="s">
        <v>40</v>
      </c>
      <c r="D46" s="195" t="s">
        <v>40</v>
      </c>
      <c r="E46" s="195" t="s">
        <v>40</v>
      </c>
      <c r="F46" s="195" t="s">
        <v>40</v>
      </c>
      <c r="G46" s="195" t="s">
        <v>20</v>
      </c>
    </row>
    <row r="47" spans="1:7" s="160" customFormat="1" ht="9" customHeight="1">
      <c r="A47" s="202" t="s">
        <v>15</v>
      </c>
      <c r="B47" s="195" t="s">
        <v>20</v>
      </c>
      <c r="C47" s="195">
        <v>87</v>
      </c>
      <c r="D47" s="196">
        <v>679</v>
      </c>
      <c r="E47" s="195">
        <v>766</v>
      </c>
      <c r="F47" s="195" t="s">
        <v>20</v>
      </c>
      <c r="G47" s="195" t="s">
        <v>20</v>
      </c>
    </row>
    <row r="48" spans="1:7" s="160" customFormat="1" ht="9" customHeight="1">
      <c r="A48" s="202" t="s">
        <v>16</v>
      </c>
      <c r="B48" s="195">
        <v>3174</v>
      </c>
      <c r="C48" s="195">
        <v>1262</v>
      </c>
      <c r="D48" s="195">
        <v>2674</v>
      </c>
      <c r="E48" s="195">
        <v>7110</v>
      </c>
      <c r="F48" s="195">
        <v>4</v>
      </c>
      <c r="G48" s="195" t="s">
        <v>20</v>
      </c>
    </row>
    <row r="49" spans="1:7" s="160" customFormat="1" ht="9" customHeight="1">
      <c r="A49" s="202" t="s">
        <v>17</v>
      </c>
      <c r="B49" s="195">
        <v>18431</v>
      </c>
      <c r="C49" s="195">
        <v>2449</v>
      </c>
      <c r="D49" s="196" t="s">
        <v>20</v>
      </c>
      <c r="E49" s="195">
        <v>20880</v>
      </c>
      <c r="F49" s="195">
        <v>76</v>
      </c>
      <c r="G49" s="195" t="s">
        <v>20</v>
      </c>
    </row>
    <row r="50" spans="1:7" s="160" customFormat="1" ht="9" customHeight="1">
      <c r="A50" s="202" t="s">
        <v>18</v>
      </c>
      <c r="B50" s="195">
        <v>2707</v>
      </c>
      <c r="C50" s="195">
        <v>931</v>
      </c>
      <c r="D50" s="195" t="s">
        <v>20</v>
      </c>
      <c r="E50" s="195">
        <v>3638</v>
      </c>
      <c r="F50" s="195">
        <v>14</v>
      </c>
      <c r="G50" s="195" t="s">
        <v>20</v>
      </c>
    </row>
    <row r="51" spans="1:7" s="160" customFormat="1" ht="9" customHeight="1">
      <c r="A51" s="201" t="s">
        <v>19</v>
      </c>
      <c r="B51" s="194">
        <v>1390159</v>
      </c>
      <c r="C51" s="194">
        <v>80473</v>
      </c>
      <c r="D51" s="194">
        <v>18742</v>
      </c>
      <c r="E51" s="194">
        <v>1489374</v>
      </c>
      <c r="F51" s="194">
        <v>60760</v>
      </c>
      <c r="G51" s="195" t="s">
        <v>20</v>
      </c>
    </row>
    <row r="52" spans="1:7" s="160" customFormat="1" ht="9" customHeight="1">
      <c r="A52" s="202" t="s">
        <v>198</v>
      </c>
      <c r="B52" s="195">
        <v>74045</v>
      </c>
      <c r="C52" s="195">
        <v>4768</v>
      </c>
      <c r="D52" s="196">
        <v>10187</v>
      </c>
      <c r="E52" s="195">
        <v>89000</v>
      </c>
      <c r="F52" s="195">
        <v>6990</v>
      </c>
      <c r="G52" s="195" t="s">
        <v>20</v>
      </c>
    </row>
    <row r="53" spans="1:7" s="160" customFormat="1" ht="9" customHeight="1">
      <c r="A53" s="202" t="s">
        <v>21</v>
      </c>
      <c r="B53" s="195">
        <v>54585</v>
      </c>
      <c r="C53" s="195">
        <v>3112</v>
      </c>
      <c r="D53" s="195" t="s">
        <v>20</v>
      </c>
      <c r="E53" s="195">
        <v>57697</v>
      </c>
      <c r="F53" s="195">
        <v>4366</v>
      </c>
      <c r="G53" s="195" t="s">
        <v>20</v>
      </c>
    </row>
    <row r="54" spans="1:7" s="160" customFormat="1" ht="9" customHeight="1">
      <c r="A54" s="202" t="s">
        <v>22</v>
      </c>
      <c r="B54" s="195">
        <v>448377</v>
      </c>
      <c r="C54" s="195">
        <v>31700</v>
      </c>
      <c r="D54" s="195" t="s">
        <v>20</v>
      </c>
      <c r="E54" s="195">
        <v>480077</v>
      </c>
      <c r="F54" s="195">
        <v>45125</v>
      </c>
      <c r="G54" s="195" t="s">
        <v>20</v>
      </c>
    </row>
    <row r="55" spans="1:7" s="160" customFormat="1" ht="9" customHeight="1">
      <c r="A55" s="202" t="s">
        <v>23</v>
      </c>
      <c r="B55" s="195">
        <v>433165</v>
      </c>
      <c r="C55" s="195">
        <v>13761</v>
      </c>
      <c r="D55" s="195" t="s">
        <v>20</v>
      </c>
      <c r="E55" s="195">
        <v>446926</v>
      </c>
      <c r="F55" s="195">
        <v>1256</v>
      </c>
      <c r="G55" s="195" t="s">
        <v>20</v>
      </c>
    </row>
    <row r="56" spans="1:7" s="160" customFormat="1" ht="9" customHeight="1">
      <c r="A56" s="202" t="s">
        <v>24</v>
      </c>
      <c r="B56" s="195">
        <v>239125</v>
      </c>
      <c r="C56" s="195">
        <v>7529</v>
      </c>
      <c r="D56" s="195" t="s">
        <v>20</v>
      </c>
      <c r="E56" s="195">
        <v>246654</v>
      </c>
      <c r="F56" s="195">
        <v>640</v>
      </c>
      <c r="G56" s="195" t="s">
        <v>20</v>
      </c>
    </row>
    <row r="57" spans="1:7" s="160" customFormat="1" ht="9" customHeight="1">
      <c r="A57" s="202" t="s">
        <v>25</v>
      </c>
      <c r="B57" s="195">
        <v>8581</v>
      </c>
      <c r="C57" s="195">
        <v>508</v>
      </c>
      <c r="D57" s="195" t="s">
        <v>20</v>
      </c>
      <c r="E57" s="195">
        <v>9089</v>
      </c>
      <c r="F57" s="195">
        <v>248</v>
      </c>
      <c r="G57" s="195" t="s">
        <v>20</v>
      </c>
    </row>
    <row r="58" spans="1:7" s="160" customFormat="1" ht="9" customHeight="1">
      <c r="A58" s="202" t="s">
        <v>26</v>
      </c>
      <c r="B58" s="195">
        <v>830</v>
      </c>
      <c r="C58" s="195">
        <v>188</v>
      </c>
      <c r="D58" s="196">
        <v>269</v>
      </c>
      <c r="E58" s="195">
        <v>1287</v>
      </c>
      <c r="F58" s="195">
        <v>48</v>
      </c>
      <c r="G58" s="195" t="s">
        <v>20</v>
      </c>
    </row>
    <row r="59" spans="1:7" s="160" customFormat="1" ht="9" customHeight="1">
      <c r="A59" s="202" t="s">
        <v>27</v>
      </c>
      <c r="B59" s="195" t="s">
        <v>40</v>
      </c>
      <c r="C59" s="195" t="s">
        <v>40</v>
      </c>
      <c r="D59" s="196">
        <v>1226</v>
      </c>
      <c r="E59" s="195">
        <v>1226</v>
      </c>
      <c r="F59" s="195" t="s">
        <v>40</v>
      </c>
      <c r="G59" s="195" t="s">
        <v>20</v>
      </c>
    </row>
    <row r="60" spans="1:7" s="160" customFormat="1" ht="9" customHeight="1">
      <c r="A60" s="202" t="s">
        <v>211</v>
      </c>
      <c r="B60" s="195">
        <v>7188</v>
      </c>
      <c r="C60" s="195">
        <v>1645</v>
      </c>
      <c r="D60" s="195" t="s">
        <v>40</v>
      </c>
      <c r="E60" s="195">
        <v>8833</v>
      </c>
      <c r="F60" s="195">
        <v>1013</v>
      </c>
      <c r="G60" s="195" t="s">
        <v>20</v>
      </c>
    </row>
    <row r="61" spans="1:7" s="160" customFormat="1" ht="9" customHeight="1">
      <c r="A61" s="202" t="s">
        <v>29</v>
      </c>
      <c r="B61" s="195">
        <v>100</v>
      </c>
      <c r="C61" s="195">
        <v>3</v>
      </c>
      <c r="D61" s="195" t="s">
        <v>20</v>
      </c>
      <c r="E61" s="195">
        <v>103</v>
      </c>
      <c r="F61" s="195" t="s">
        <v>20</v>
      </c>
      <c r="G61" s="195" t="s">
        <v>20</v>
      </c>
    </row>
    <row r="62" spans="1:7" s="160" customFormat="1" ht="9" customHeight="1">
      <c r="A62" s="202" t="s">
        <v>30</v>
      </c>
      <c r="B62" s="195">
        <v>389</v>
      </c>
      <c r="C62" s="195">
        <v>68</v>
      </c>
      <c r="D62" s="197">
        <v>10</v>
      </c>
      <c r="E62" s="195">
        <v>467</v>
      </c>
      <c r="F62" s="195">
        <v>406</v>
      </c>
      <c r="G62" s="195" t="s">
        <v>20</v>
      </c>
    </row>
    <row r="63" spans="1:7" s="160" customFormat="1" ht="9" customHeight="1">
      <c r="A63" s="202" t="s">
        <v>31</v>
      </c>
      <c r="B63" s="195">
        <v>2813</v>
      </c>
      <c r="C63" s="195">
        <v>151</v>
      </c>
      <c r="D63" s="196" t="s">
        <v>20</v>
      </c>
      <c r="E63" s="195">
        <v>2964</v>
      </c>
      <c r="F63" s="195">
        <v>17</v>
      </c>
      <c r="G63" s="195" t="s">
        <v>20</v>
      </c>
    </row>
    <row r="64" spans="1:7" s="160" customFormat="1" ht="9" customHeight="1">
      <c r="A64" s="202" t="s">
        <v>32</v>
      </c>
      <c r="B64" s="195" t="s">
        <v>40</v>
      </c>
      <c r="C64" s="195" t="s">
        <v>40</v>
      </c>
      <c r="D64" s="196">
        <v>5876</v>
      </c>
      <c r="E64" s="195">
        <v>5876</v>
      </c>
      <c r="F64" s="195" t="s">
        <v>40</v>
      </c>
      <c r="G64" s="195" t="s">
        <v>20</v>
      </c>
    </row>
    <row r="65" spans="1:7" s="160" customFormat="1" ht="9" customHeight="1">
      <c r="A65" s="202" t="s">
        <v>212</v>
      </c>
      <c r="B65" s="195">
        <v>112686</v>
      </c>
      <c r="C65" s="195">
        <v>16400</v>
      </c>
      <c r="D65" s="196" t="s">
        <v>20</v>
      </c>
      <c r="E65" s="195">
        <v>129086</v>
      </c>
      <c r="F65" s="195">
        <v>599</v>
      </c>
      <c r="G65" s="195" t="s">
        <v>20</v>
      </c>
    </row>
    <row r="66" spans="1:7" s="160" customFormat="1" ht="9" customHeight="1">
      <c r="A66" s="202" t="s">
        <v>199</v>
      </c>
      <c r="B66" s="195">
        <v>8275</v>
      </c>
      <c r="C66" s="195">
        <v>640</v>
      </c>
      <c r="D66" s="195">
        <v>1174</v>
      </c>
      <c r="E66" s="195">
        <v>10089</v>
      </c>
      <c r="F66" s="195">
        <v>52</v>
      </c>
      <c r="G66" s="195" t="s">
        <v>20</v>
      </c>
    </row>
    <row r="67" spans="1:7" s="160" customFormat="1" ht="9" customHeight="1">
      <c r="A67" s="201" t="s">
        <v>34</v>
      </c>
      <c r="B67" s="194">
        <v>58269</v>
      </c>
      <c r="C67" s="194">
        <v>688</v>
      </c>
      <c r="D67" s="196" t="s">
        <v>20</v>
      </c>
      <c r="E67" s="194">
        <v>58957</v>
      </c>
      <c r="F67" s="194">
        <v>1071</v>
      </c>
      <c r="G67" s="195" t="s">
        <v>20</v>
      </c>
    </row>
    <row r="68" spans="1:7" s="160" customFormat="1" ht="9" customHeight="1">
      <c r="A68" s="202" t="s">
        <v>34</v>
      </c>
      <c r="B68" s="195">
        <v>58269</v>
      </c>
      <c r="C68" s="195">
        <v>688</v>
      </c>
      <c r="D68" s="196" t="s">
        <v>20</v>
      </c>
      <c r="E68" s="195">
        <v>58957</v>
      </c>
      <c r="F68" s="195">
        <v>1071</v>
      </c>
      <c r="G68" s="195" t="s">
        <v>20</v>
      </c>
    </row>
    <row r="69" spans="1:11" s="160" customFormat="1" ht="9" customHeight="1">
      <c r="A69" s="198" t="s">
        <v>35</v>
      </c>
      <c r="B69" s="194">
        <v>3158400</v>
      </c>
      <c r="C69" s="194">
        <v>358721</v>
      </c>
      <c r="D69" s="199">
        <v>29386</v>
      </c>
      <c r="E69" s="194">
        <v>3546507</v>
      </c>
      <c r="F69" s="194">
        <v>64212</v>
      </c>
      <c r="G69" s="194">
        <v>45457</v>
      </c>
      <c r="J69" s="163"/>
      <c r="K69" s="163"/>
    </row>
    <row r="70" spans="1:7" ht="4.5" customHeight="1">
      <c r="A70" s="17"/>
      <c r="B70" s="81"/>
      <c r="C70" s="81"/>
      <c r="D70" s="81"/>
      <c r="E70" s="81"/>
      <c r="F70" s="81"/>
      <c r="G70" s="81"/>
    </row>
    <row r="71" ht="3" customHeight="1"/>
    <row r="72" spans="1:7" s="160" customFormat="1" ht="9" customHeight="1">
      <c r="A72" s="5" t="s">
        <v>37</v>
      </c>
      <c r="C72" s="186"/>
      <c r="D72" s="186"/>
      <c r="E72" s="186"/>
      <c r="F72" s="186"/>
      <c r="G72" s="186"/>
    </row>
    <row r="73" s="160" customFormat="1" ht="9" customHeight="1">
      <c r="A73" s="187"/>
    </row>
  </sheetData>
  <mergeCells count="6">
    <mergeCell ref="A38:G40"/>
    <mergeCell ref="A4:A5"/>
    <mergeCell ref="B4:E4"/>
    <mergeCell ref="F4:F5"/>
    <mergeCell ref="G4:G5"/>
    <mergeCell ref="A6:G8"/>
  </mergeCells>
  <printOptions horizontalCentered="1"/>
  <pageMargins left="1.1811023622047245" right="1.1811023622047245" top="1.1811023622047245" bottom="1.5748031496062993" header="0.19" footer="1.2598425196850394"/>
  <pageSetup firstPageNumber="56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8">
    <tabColor indexed="29"/>
  </sheetPr>
  <dimension ref="A2:L70"/>
  <sheetViews>
    <sheetView workbookViewId="0" topLeftCell="E1">
      <selection activeCell="F15" sqref="F15"/>
    </sheetView>
  </sheetViews>
  <sheetFormatPr defaultColWidth="9.140625" defaultRowHeight="9" customHeight="1"/>
  <cols>
    <col min="1" max="1" width="29.28125" style="96" customWidth="1"/>
    <col min="2" max="6" width="9.421875" style="96" customWidth="1"/>
    <col min="7" max="7" width="30.421875" style="96" customWidth="1"/>
    <col min="8" max="8" width="9.421875" style="96" bestFit="1" customWidth="1"/>
    <col min="9" max="10" width="9.140625" style="48" customWidth="1"/>
    <col min="11" max="16384" width="9.140625" style="96" customWidth="1"/>
  </cols>
  <sheetData>
    <row r="1" s="103" customFormat="1" ht="9" customHeight="1"/>
    <row r="2" spans="1:12" s="65" customFormat="1" ht="25.5" customHeight="1">
      <c r="A2" s="170" t="s">
        <v>89</v>
      </c>
      <c r="B2" s="170"/>
      <c r="C2" s="170"/>
      <c r="D2" s="170"/>
      <c r="E2" s="170"/>
      <c r="F2" s="170"/>
      <c r="G2" s="170" t="s">
        <v>187</v>
      </c>
      <c r="H2" s="170"/>
      <c r="I2" s="170"/>
      <c r="J2" s="170"/>
      <c r="K2" s="170"/>
      <c r="L2" s="170"/>
    </row>
    <row r="3" spans="1:12" s="103" customFormat="1" ht="3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48" customFormat="1" ht="34.5" customHeight="1">
      <c r="A4" s="21" t="s">
        <v>213</v>
      </c>
      <c r="B4" s="26" t="s">
        <v>90</v>
      </c>
      <c r="C4" s="26" t="s">
        <v>91</v>
      </c>
      <c r="D4" s="26" t="s">
        <v>92</v>
      </c>
      <c r="E4" s="26" t="s">
        <v>215</v>
      </c>
      <c r="F4" s="26" t="s">
        <v>7</v>
      </c>
      <c r="G4" s="21" t="s">
        <v>213</v>
      </c>
      <c r="H4" s="26" t="s">
        <v>90</v>
      </c>
      <c r="I4" s="26" t="s">
        <v>91</v>
      </c>
      <c r="J4" s="26" t="s">
        <v>92</v>
      </c>
      <c r="K4" s="26" t="s">
        <v>215</v>
      </c>
      <c r="L4" s="26" t="s">
        <v>7</v>
      </c>
    </row>
    <row r="5" spans="1:12" s="48" customFormat="1" ht="6.75" customHeight="1">
      <c r="A5" s="300" t="s">
        <v>65</v>
      </c>
      <c r="B5" s="300"/>
      <c r="C5" s="300"/>
      <c r="D5" s="300"/>
      <c r="E5" s="300"/>
      <c r="F5" s="300"/>
      <c r="G5" s="300" t="s">
        <v>65</v>
      </c>
      <c r="H5" s="300"/>
      <c r="I5" s="300"/>
      <c r="J5" s="300"/>
      <c r="K5" s="300"/>
      <c r="L5" s="300"/>
    </row>
    <row r="6" spans="1:12" s="48" customFormat="1" ht="8.2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 s="48" customFormat="1" ht="6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2" s="237" customFormat="1" ht="9" customHeight="1">
      <c r="A8" s="223" t="s">
        <v>9</v>
      </c>
      <c r="B8" s="238">
        <v>450938.0756233322</v>
      </c>
      <c r="C8" s="238">
        <v>779164.6634950679</v>
      </c>
      <c r="D8" s="238">
        <v>502326.98844676715</v>
      </c>
      <c r="E8" s="238">
        <v>9121.272434832848</v>
      </c>
      <c r="F8" s="238">
        <v>1741551</v>
      </c>
      <c r="G8" s="223" t="s">
        <v>9</v>
      </c>
      <c r="H8" s="238">
        <v>447554.08345854405</v>
      </c>
      <c r="I8" s="238">
        <v>767255.7840109867</v>
      </c>
      <c r="J8" s="238">
        <v>500053.36022272246</v>
      </c>
      <c r="K8" s="238">
        <v>9067.772307746729</v>
      </c>
      <c r="L8" s="238">
        <v>1723931</v>
      </c>
    </row>
    <row r="9" spans="1:12" s="237" customFormat="1" ht="9" customHeight="1">
      <c r="A9" s="225" t="s">
        <v>10</v>
      </c>
      <c r="B9" s="240">
        <v>440681.9318740811</v>
      </c>
      <c r="C9" s="240">
        <v>764282.4508225411</v>
      </c>
      <c r="D9" s="240">
        <v>490333.45876374765</v>
      </c>
      <c r="E9" s="240">
        <v>7943.158539630185</v>
      </c>
      <c r="F9" s="240">
        <v>1703241</v>
      </c>
      <c r="G9" s="225" t="s">
        <v>10</v>
      </c>
      <c r="H9" s="240">
        <v>437604.018953789</v>
      </c>
      <c r="I9" s="240">
        <v>751883.5065738684</v>
      </c>
      <c r="J9" s="240">
        <v>487866.85908451467</v>
      </c>
      <c r="K9" s="240">
        <v>7908.615387827814</v>
      </c>
      <c r="L9" s="240">
        <v>1685263</v>
      </c>
    </row>
    <row r="10" spans="1:12" s="237" customFormat="1" ht="9" customHeight="1">
      <c r="A10" s="225" t="s">
        <v>11</v>
      </c>
      <c r="B10" s="241">
        <v>709</v>
      </c>
      <c r="C10" s="240">
        <v>2255</v>
      </c>
      <c r="D10" s="240">
        <v>1429</v>
      </c>
      <c r="E10" s="240">
        <v>40</v>
      </c>
      <c r="F10" s="240">
        <v>4433</v>
      </c>
      <c r="G10" s="225" t="s">
        <v>11</v>
      </c>
      <c r="H10" s="241">
        <v>607</v>
      </c>
      <c r="I10" s="240">
        <v>2268</v>
      </c>
      <c r="J10" s="240">
        <v>1541</v>
      </c>
      <c r="K10" s="240">
        <v>40</v>
      </c>
      <c r="L10" s="240">
        <v>4456</v>
      </c>
    </row>
    <row r="11" spans="1:12" s="237" customFormat="1" ht="9" customHeight="1">
      <c r="A11" s="225" t="s">
        <v>209</v>
      </c>
      <c r="B11" s="240" t="s">
        <v>40</v>
      </c>
      <c r="C11" s="240" t="s">
        <v>40</v>
      </c>
      <c r="D11" s="240" t="s">
        <v>40</v>
      </c>
      <c r="E11" s="240" t="s">
        <v>40</v>
      </c>
      <c r="F11" s="240" t="s">
        <v>40</v>
      </c>
      <c r="G11" s="225" t="s">
        <v>209</v>
      </c>
      <c r="H11" s="241">
        <v>4</v>
      </c>
      <c r="I11" s="240">
        <v>22</v>
      </c>
      <c r="J11" s="240">
        <v>18</v>
      </c>
      <c r="K11" s="240">
        <v>4</v>
      </c>
      <c r="L11" s="240">
        <v>48</v>
      </c>
    </row>
    <row r="12" spans="1:12" s="237" customFormat="1" ht="9" customHeight="1">
      <c r="A12" s="225" t="s">
        <v>13</v>
      </c>
      <c r="B12" s="240">
        <v>4401</v>
      </c>
      <c r="C12" s="240">
        <v>2987</v>
      </c>
      <c r="D12" s="240">
        <v>1247</v>
      </c>
      <c r="E12" s="240">
        <v>10</v>
      </c>
      <c r="F12" s="240">
        <v>8645</v>
      </c>
      <c r="G12" s="225" t="s">
        <v>13</v>
      </c>
      <c r="H12" s="240">
        <v>4770.97974341661</v>
      </c>
      <c r="I12" s="240">
        <v>3334.4956110736</v>
      </c>
      <c r="J12" s="240">
        <v>1346.218095881161</v>
      </c>
      <c r="K12" s="240">
        <v>10.3065496286293</v>
      </c>
      <c r="L12" s="240">
        <v>9462</v>
      </c>
    </row>
    <row r="13" spans="1:12" s="237" customFormat="1" ht="9" customHeight="1">
      <c r="A13" s="225" t="s">
        <v>210</v>
      </c>
      <c r="B13" s="240" t="s">
        <v>40</v>
      </c>
      <c r="C13" s="240" t="s">
        <v>40</v>
      </c>
      <c r="D13" s="240" t="s">
        <v>40</v>
      </c>
      <c r="E13" s="240" t="s">
        <v>40</v>
      </c>
      <c r="F13" s="240" t="s">
        <v>40</v>
      </c>
      <c r="G13" s="225" t="s">
        <v>210</v>
      </c>
      <c r="H13" s="240" t="s">
        <v>40</v>
      </c>
      <c r="I13" s="240" t="s">
        <v>40</v>
      </c>
      <c r="J13" s="240" t="s">
        <v>40</v>
      </c>
      <c r="K13" s="240" t="s">
        <v>40</v>
      </c>
      <c r="L13" s="240" t="s">
        <v>40</v>
      </c>
    </row>
    <row r="14" spans="1:12" s="237" customFormat="1" ht="9" customHeight="1">
      <c r="A14" s="225" t="s">
        <v>15</v>
      </c>
      <c r="B14" s="240" t="s">
        <v>40</v>
      </c>
      <c r="C14" s="240" t="s">
        <v>40</v>
      </c>
      <c r="D14" s="240" t="s">
        <v>40</v>
      </c>
      <c r="E14" s="240" t="s">
        <v>40</v>
      </c>
      <c r="F14" s="240" t="s">
        <v>40</v>
      </c>
      <c r="G14" s="225" t="s">
        <v>15</v>
      </c>
      <c r="H14" s="240">
        <v>9</v>
      </c>
      <c r="I14" s="240">
        <v>35</v>
      </c>
      <c r="J14" s="240">
        <v>32</v>
      </c>
      <c r="K14" s="241" t="s">
        <v>20</v>
      </c>
      <c r="L14" s="240">
        <v>76</v>
      </c>
    </row>
    <row r="15" spans="1:12" s="237" customFormat="1" ht="9" customHeight="1">
      <c r="A15" s="225" t="s">
        <v>16</v>
      </c>
      <c r="B15" s="240">
        <v>1737</v>
      </c>
      <c r="C15" s="240">
        <v>1267</v>
      </c>
      <c r="D15" s="240">
        <v>314</v>
      </c>
      <c r="E15" s="240">
        <v>89</v>
      </c>
      <c r="F15" s="240">
        <v>3407</v>
      </c>
      <c r="G15" s="225" t="s">
        <v>16</v>
      </c>
      <c r="H15" s="240">
        <v>1391</v>
      </c>
      <c r="I15" s="240">
        <v>1541</v>
      </c>
      <c r="J15" s="240">
        <v>241</v>
      </c>
      <c r="K15" s="240">
        <v>70</v>
      </c>
      <c r="L15" s="240">
        <v>3243</v>
      </c>
    </row>
    <row r="16" spans="1:12" s="237" customFormat="1" ht="9" customHeight="1">
      <c r="A16" s="225" t="s">
        <v>17</v>
      </c>
      <c r="B16" s="240">
        <v>2812.105032822757</v>
      </c>
      <c r="C16" s="240">
        <v>6868.879222927897</v>
      </c>
      <c r="D16" s="240">
        <v>8283.000907295725</v>
      </c>
      <c r="E16" s="240">
        <v>935.0148369536212</v>
      </c>
      <c r="F16" s="240">
        <v>18899</v>
      </c>
      <c r="G16" s="225" t="s">
        <v>17</v>
      </c>
      <c r="H16" s="240">
        <v>2600.08476133845</v>
      </c>
      <c r="I16" s="240">
        <v>6782.78182604465</v>
      </c>
      <c r="J16" s="240">
        <v>8349.28304232661</v>
      </c>
      <c r="K16" s="240">
        <v>932.850370290286</v>
      </c>
      <c r="L16" s="240">
        <v>18665</v>
      </c>
    </row>
    <row r="17" spans="1:12" s="237" customFormat="1" ht="9" customHeight="1">
      <c r="A17" s="225" t="s">
        <v>18</v>
      </c>
      <c r="B17" s="241">
        <v>597.0387164283222</v>
      </c>
      <c r="C17" s="240">
        <v>1504.3334495988838</v>
      </c>
      <c r="D17" s="240">
        <v>720.528775723753</v>
      </c>
      <c r="E17" s="240">
        <v>104.09905824904081</v>
      </c>
      <c r="F17" s="240">
        <v>2926</v>
      </c>
      <c r="G17" s="225" t="s">
        <v>18</v>
      </c>
      <c r="H17" s="241">
        <v>568</v>
      </c>
      <c r="I17" s="240">
        <v>1389</v>
      </c>
      <c r="J17" s="240">
        <v>659</v>
      </c>
      <c r="K17" s="240">
        <v>102</v>
      </c>
      <c r="L17" s="240">
        <v>2718</v>
      </c>
    </row>
    <row r="18" spans="1:12" s="237" customFormat="1" ht="9" customHeight="1">
      <c r="A18" s="223" t="s">
        <v>19</v>
      </c>
      <c r="B18" s="238">
        <v>465141.8453688375</v>
      </c>
      <c r="C18" s="238">
        <v>614156.3901006381</v>
      </c>
      <c r="D18" s="238">
        <v>218131.3810000407</v>
      </c>
      <c r="E18" s="238">
        <v>80492.38353048346</v>
      </c>
      <c r="F18" s="238">
        <v>1377922</v>
      </c>
      <c r="G18" s="223" t="s">
        <v>19</v>
      </c>
      <c r="H18" s="238">
        <v>449783.4792492809</v>
      </c>
      <c r="I18" s="238">
        <v>634731.0641367991</v>
      </c>
      <c r="J18" s="238">
        <v>230361.0861169738</v>
      </c>
      <c r="K18" s="238">
        <v>78518.37049694629</v>
      </c>
      <c r="L18" s="238">
        <v>1393394</v>
      </c>
    </row>
    <row r="19" spans="1:12" s="237" customFormat="1" ht="9" customHeight="1">
      <c r="A19" s="225" t="s">
        <v>198</v>
      </c>
      <c r="B19" s="240">
        <v>16066.15062871401</v>
      </c>
      <c r="C19" s="240">
        <v>30197.70737712991</v>
      </c>
      <c r="D19" s="240">
        <v>14021.2949210414</v>
      </c>
      <c r="E19" s="240">
        <v>777.8470731146788</v>
      </c>
      <c r="F19" s="240">
        <v>61063</v>
      </c>
      <c r="G19" s="225" t="s">
        <v>198</v>
      </c>
      <c r="H19" s="240">
        <v>17061.754983865998</v>
      </c>
      <c r="I19" s="240">
        <v>38320.1477257658</v>
      </c>
      <c r="J19" s="240">
        <v>17972.0302789197</v>
      </c>
      <c r="K19" s="240">
        <v>1056.067011448526</v>
      </c>
      <c r="L19" s="240">
        <v>74410</v>
      </c>
    </row>
    <row r="20" spans="1:12" s="237" customFormat="1" ht="9" customHeight="1">
      <c r="A20" s="225" t="s">
        <v>21</v>
      </c>
      <c r="B20" s="240">
        <v>17743.54283453664</v>
      </c>
      <c r="C20" s="240">
        <v>23733.713302343982</v>
      </c>
      <c r="D20" s="240">
        <v>8982.756047868657</v>
      </c>
      <c r="E20" s="240">
        <v>87.98781525071703</v>
      </c>
      <c r="F20" s="240">
        <v>50548</v>
      </c>
      <c r="G20" s="225" t="s">
        <v>21</v>
      </c>
      <c r="H20" s="240">
        <v>17198</v>
      </c>
      <c r="I20" s="240">
        <v>26509</v>
      </c>
      <c r="J20" s="240">
        <v>10626</v>
      </c>
      <c r="K20" s="240">
        <v>147</v>
      </c>
      <c r="L20" s="240">
        <v>54480</v>
      </c>
    </row>
    <row r="21" spans="1:12" s="237" customFormat="1" ht="9" customHeight="1">
      <c r="A21" s="225" t="s">
        <v>22</v>
      </c>
      <c r="B21" s="240">
        <v>172579.47336256618</v>
      </c>
      <c r="C21" s="240">
        <v>223169.2271731712</v>
      </c>
      <c r="D21" s="240">
        <v>53661.24945913274</v>
      </c>
      <c r="E21" s="240">
        <v>1070.050005129875</v>
      </c>
      <c r="F21" s="240">
        <v>450480</v>
      </c>
      <c r="G21" s="225" t="s">
        <v>22</v>
      </c>
      <c r="H21" s="240">
        <v>169446.575084697</v>
      </c>
      <c r="I21" s="240">
        <v>225937.468868679</v>
      </c>
      <c r="J21" s="240">
        <v>53927.5181589164</v>
      </c>
      <c r="K21" s="240">
        <v>1103.43788770762</v>
      </c>
      <c r="L21" s="240">
        <v>450415</v>
      </c>
    </row>
    <row r="22" spans="1:12" s="237" customFormat="1" ht="9" customHeight="1">
      <c r="A22" s="225" t="s">
        <v>23</v>
      </c>
      <c r="B22" s="241">
        <v>149301.8939605081</v>
      </c>
      <c r="C22" s="240">
        <v>192108.87136550323</v>
      </c>
      <c r="D22" s="240">
        <v>53446.61195914441</v>
      </c>
      <c r="E22" s="240">
        <v>43263.62271484424</v>
      </c>
      <c r="F22" s="240">
        <v>438121</v>
      </c>
      <c r="G22" s="225" t="s">
        <v>23</v>
      </c>
      <c r="H22" s="241">
        <v>140485.47345734292</v>
      </c>
      <c r="I22" s="240">
        <v>195461.06884015942</v>
      </c>
      <c r="J22" s="240">
        <v>55985.891316855435</v>
      </c>
      <c r="K22" s="240">
        <v>41812.56638564223</v>
      </c>
      <c r="L22" s="240">
        <v>433745</v>
      </c>
    </row>
    <row r="23" spans="1:12" s="237" customFormat="1" ht="9" customHeight="1">
      <c r="A23" s="225" t="s">
        <v>24</v>
      </c>
      <c r="B23" s="241">
        <v>84727.28955521736</v>
      </c>
      <c r="C23" s="240">
        <v>105992.11124806621</v>
      </c>
      <c r="D23" s="240">
        <v>21170.822481039406</v>
      </c>
      <c r="E23" s="240">
        <v>26628.776715677028</v>
      </c>
      <c r="F23" s="240">
        <v>238519</v>
      </c>
      <c r="G23" s="225" t="s">
        <v>24</v>
      </c>
      <c r="H23" s="241">
        <v>81362.244422874</v>
      </c>
      <c r="I23" s="240">
        <v>109421.351787297</v>
      </c>
      <c r="J23" s="240">
        <v>22786.8900189913</v>
      </c>
      <c r="K23" s="240">
        <v>25827.5137708377</v>
      </c>
      <c r="L23" s="240">
        <v>239398</v>
      </c>
    </row>
    <row r="24" spans="1:12" s="237" customFormat="1" ht="9" customHeight="1">
      <c r="A24" s="225" t="s">
        <v>25</v>
      </c>
      <c r="B24" s="240">
        <v>1654.2357810098144</v>
      </c>
      <c r="C24" s="240">
        <v>4582.273264751094</v>
      </c>
      <c r="D24" s="240">
        <v>2223.381222655788</v>
      </c>
      <c r="E24" s="240">
        <v>29.109731583303773</v>
      </c>
      <c r="F24" s="240">
        <v>8489</v>
      </c>
      <c r="G24" s="225" t="s">
        <v>25</v>
      </c>
      <c r="H24" s="240">
        <v>1650</v>
      </c>
      <c r="I24" s="240">
        <v>4585</v>
      </c>
      <c r="J24" s="240">
        <v>2359</v>
      </c>
      <c r="K24" s="240">
        <v>32</v>
      </c>
      <c r="L24" s="240">
        <v>8626</v>
      </c>
    </row>
    <row r="25" spans="1:12" s="237" customFormat="1" ht="9" customHeight="1">
      <c r="A25" s="225" t="s">
        <v>26</v>
      </c>
      <c r="B25" s="240">
        <v>214.35664335664336</v>
      </c>
      <c r="C25" s="240">
        <v>632.5104895104895</v>
      </c>
      <c r="D25" s="240">
        <v>208.020979020979</v>
      </c>
      <c r="E25" s="240">
        <v>2.111888111888112</v>
      </c>
      <c r="F25" s="240">
        <v>1057</v>
      </c>
      <c r="G25" s="225" t="s">
        <v>26</v>
      </c>
      <c r="H25" s="240">
        <v>169.391089108911</v>
      </c>
      <c r="I25" s="240">
        <v>502.168316831683</v>
      </c>
      <c r="J25" s="240">
        <v>188.440594059406</v>
      </c>
      <c r="K25" s="241" t="s">
        <v>20</v>
      </c>
      <c r="L25" s="240">
        <v>860</v>
      </c>
    </row>
    <row r="26" spans="1:12" s="237" customFormat="1" ht="9" customHeight="1">
      <c r="A26" s="225" t="s">
        <v>27</v>
      </c>
      <c r="B26" s="240" t="s">
        <v>40</v>
      </c>
      <c r="C26" s="240" t="s">
        <v>40</v>
      </c>
      <c r="D26" s="240" t="s">
        <v>40</v>
      </c>
      <c r="E26" s="240" t="s">
        <v>40</v>
      </c>
      <c r="F26" s="240" t="s">
        <v>40</v>
      </c>
      <c r="G26" s="225" t="s">
        <v>27</v>
      </c>
      <c r="H26" s="240" t="s">
        <v>40</v>
      </c>
      <c r="I26" s="240" t="s">
        <v>40</v>
      </c>
      <c r="J26" s="240" t="s">
        <v>40</v>
      </c>
      <c r="K26" s="240" t="s">
        <v>40</v>
      </c>
      <c r="L26" s="240" t="s">
        <v>40</v>
      </c>
    </row>
    <row r="27" spans="1:12" s="237" customFormat="1" ht="9" customHeight="1">
      <c r="A27" s="225" t="s">
        <v>211</v>
      </c>
      <c r="B27" s="240">
        <v>2605.2888370737396</v>
      </c>
      <c r="C27" s="240">
        <v>3459.9556980472166</v>
      </c>
      <c r="D27" s="240">
        <v>1008.4656076945497</v>
      </c>
      <c r="E27" s="240">
        <v>9.289857184494316</v>
      </c>
      <c r="F27" s="240">
        <v>7083</v>
      </c>
      <c r="G27" s="225" t="s">
        <v>211</v>
      </c>
      <c r="H27" s="240">
        <v>2754.34559955226</v>
      </c>
      <c r="I27" s="240">
        <v>3493.63089408143</v>
      </c>
      <c r="J27" s="240">
        <v>1060.97761298447</v>
      </c>
      <c r="K27" s="240">
        <v>8.045893381838534</v>
      </c>
      <c r="L27" s="240">
        <v>7317</v>
      </c>
    </row>
    <row r="28" spans="1:12" s="237" customFormat="1" ht="9" customHeight="1">
      <c r="A28" s="225" t="s">
        <v>29</v>
      </c>
      <c r="B28" s="240">
        <v>21.291666666666668</v>
      </c>
      <c r="C28" s="240">
        <v>39.541666666666664</v>
      </c>
      <c r="D28" s="240">
        <v>12.166666666666666</v>
      </c>
      <c r="E28" s="241" t="s">
        <v>20</v>
      </c>
      <c r="F28" s="240">
        <v>73</v>
      </c>
      <c r="G28" s="225" t="s">
        <v>29</v>
      </c>
      <c r="H28" s="240">
        <v>36</v>
      </c>
      <c r="I28" s="240">
        <v>49</v>
      </c>
      <c r="J28" s="240">
        <v>15</v>
      </c>
      <c r="K28" s="241" t="s">
        <v>20</v>
      </c>
      <c r="L28" s="240">
        <v>100</v>
      </c>
    </row>
    <row r="29" spans="1:12" s="237" customFormat="1" ht="9" customHeight="1">
      <c r="A29" s="225" t="s">
        <v>30</v>
      </c>
      <c r="B29" s="240">
        <v>69.54545454545455</v>
      </c>
      <c r="C29" s="240">
        <v>159.6969696969697</v>
      </c>
      <c r="D29" s="240">
        <v>184.16666666666669</v>
      </c>
      <c r="E29" s="240">
        <v>11.59090909090909</v>
      </c>
      <c r="F29" s="240">
        <v>425</v>
      </c>
      <c r="G29" s="225" t="s">
        <v>30</v>
      </c>
      <c r="H29" s="240">
        <v>66</v>
      </c>
      <c r="I29" s="240">
        <v>171</v>
      </c>
      <c r="J29" s="240">
        <v>198</v>
      </c>
      <c r="K29" s="240">
        <v>6</v>
      </c>
      <c r="L29" s="240">
        <v>441</v>
      </c>
    </row>
    <row r="30" spans="1:12" s="237" customFormat="1" ht="9" customHeight="1">
      <c r="A30" s="225" t="s">
        <v>31</v>
      </c>
      <c r="B30" s="240">
        <v>1793.9565677966102</v>
      </c>
      <c r="C30" s="240">
        <v>782.3728813559322</v>
      </c>
      <c r="D30" s="240">
        <v>299.5021186440678</v>
      </c>
      <c r="E30" s="240">
        <v>9.16843220338983</v>
      </c>
      <c r="F30" s="240">
        <v>2885</v>
      </c>
      <c r="G30" s="225" t="s">
        <v>31</v>
      </c>
      <c r="H30" s="240">
        <v>1701.19461183977</v>
      </c>
      <c r="I30" s="240">
        <v>827.58064516129</v>
      </c>
      <c r="J30" s="240">
        <v>314.220489188231</v>
      </c>
      <c r="K30" s="240">
        <v>6.004253810705424</v>
      </c>
      <c r="L30" s="240">
        <v>2849</v>
      </c>
    </row>
    <row r="31" spans="1:12" s="237" customFormat="1" ht="9" customHeight="1">
      <c r="A31" s="225" t="s">
        <v>32</v>
      </c>
      <c r="B31" s="240" t="s">
        <v>40</v>
      </c>
      <c r="C31" s="240" t="s">
        <v>40</v>
      </c>
      <c r="D31" s="240" t="s">
        <v>40</v>
      </c>
      <c r="E31" s="240" t="s">
        <v>40</v>
      </c>
      <c r="F31" s="240" t="s">
        <v>40</v>
      </c>
      <c r="G31" s="225" t="s">
        <v>32</v>
      </c>
      <c r="H31" s="240" t="s">
        <v>40</v>
      </c>
      <c r="I31" s="240" t="s">
        <v>40</v>
      </c>
      <c r="J31" s="240" t="s">
        <v>40</v>
      </c>
      <c r="K31" s="240" t="s">
        <v>40</v>
      </c>
      <c r="L31" s="240" t="s">
        <v>40</v>
      </c>
    </row>
    <row r="32" spans="1:12" s="237" customFormat="1" ht="9" customHeight="1">
      <c r="A32" s="225" t="s">
        <v>212</v>
      </c>
      <c r="B32" s="240">
        <v>17237.53709405994</v>
      </c>
      <c r="C32" s="240">
        <v>25270.321377421318</v>
      </c>
      <c r="D32" s="240">
        <v>60719.369409932326</v>
      </c>
      <c r="E32" s="240">
        <v>8485.772118586416</v>
      </c>
      <c r="F32" s="240">
        <v>111713</v>
      </c>
      <c r="G32" s="225" t="s">
        <v>212</v>
      </c>
      <c r="H32" s="240">
        <v>16527</v>
      </c>
      <c r="I32" s="240">
        <v>25024</v>
      </c>
      <c r="J32" s="240">
        <v>62544</v>
      </c>
      <c r="K32" s="240">
        <v>8272</v>
      </c>
      <c r="L32" s="240">
        <v>112367</v>
      </c>
    </row>
    <row r="33" spans="1:12" s="237" customFormat="1" ht="9" customHeight="1">
      <c r="A33" s="225" t="s">
        <v>199</v>
      </c>
      <c r="B33" s="240">
        <v>1127.2829827863616</v>
      </c>
      <c r="C33" s="240">
        <v>4028.087286974061</v>
      </c>
      <c r="D33" s="240">
        <v>2193.573460533053</v>
      </c>
      <c r="E33" s="240">
        <v>117.05626970652438</v>
      </c>
      <c r="F33" s="240">
        <v>7466</v>
      </c>
      <c r="G33" s="225" t="s">
        <v>199</v>
      </c>
      <c r="H33" s="240">
        <v>1325.5</v>
      </c>
      <c r="I33" s="240">
        <v>4429.64705882353</v>
      </c>
      <c r="J33" s="240">
        <v>2383.1176470588234</v>
      </c>
      <c r="K33" s="240">
        <v>247.73529411764707</v>
      </c>
      <c r="L33" s="240">
        <v>8386</v>
      </c>
    </row>
    <row r="34" spans="1:12" s="237" customFormat="1" ht="9" customHeight="1">
      <c r="A34" s="223" t="s">
        <v>34</v>
      </c>
      <c r="B34" s="238">
        <v>10428.812758088261</v>
      </c>
      <c r="C34" s="238">
        <v>30622.45019569823</v>
      </c>
      <c r="D34" s="238">
        <v>13019.766239362276</v>
      </c>
      <c r="E34" s="238">
        <v>1625.9708068512334</v>
      </c>
      <c r="F34" s="238">
        <v>55697</v>
      </c>
      <c r="G34" s="223" t="s">
        <v>34</v>
      </c>
      <c r="H34" s="238">
        <v>4325.057898779856</v>
      </c>
      <c r="I34" s="238">
        <v>35201.358164960606</v>
      </c>
      <c r="J34" s="238">
        <v>15276.78953856048</v>
      </c>
      <c r="K34" s="238">
        <v>610.794397699055</v>
      </c>
      <c r="L34" s="238">
        <v>55414</v>
      </c>
    </row>
    <row r="35" spans="1:12" s="237" customFormat="1" ht="9" customHeight="1">
      <c r="A35" s="225" t="s">
        <v>34</v>
      </c>
      <c r="B35" s="240">
        <v>10428.812758088261</v>
      </c>
      <c r="C35" s="240">
        <v>30622.45019569823</v>
      </c>
      <c r="D35" s="240">
        <v>13019.766239362276</v>
      </c>
      <c r="E35" s="240">
        <v>1625.9708068512334</v>
      </c>
      <c r="F35" s="240">
        <v>55697</v>
      </c>
      <c r="G35" s="225" t="s">
        <v>34</v>
      </c>
      <c r="H35" s="240">
        <v>4325.057898779856</v>
      </c>
      <c r="I35" s="240">
        <v>35201.358164960606</v>
      </c>
      <c r="J35" s="240">
        <v>15276.78953856048</v>
      </c>
      <c r="K35" s="240">
        <v>610.794397699055</v>
      </c>
      <c r="L35" s="240">
        <v>55414</v>
      </c>
    </row>
    <row r="36" spans="1:12" s="236" customFormat="1" ht="9" customHeight="1">
      <c r="A36" s="203" t="s">
        <v>35</v>
      </c>
      <c r="B36" s="238">
        <v>926508.7337502579</v>
      </c>
      <c r="C36" s="238">
        <v>1423943.5037914042</v>
      </c>
      <c r="D36" s="238">
        <v>733478.1356861701</v>
      </c>
      <c r="E36" s="238">
        <v>91239.62677216754</v>
      </c>
      <c r="F36" s="238">
        <v>3175170</v>
      </c>
      <c r="G36" s="203" t="s">
        <v>35</v>
      </c>
      <c r="H36" s="238">
        <v>901662.6206066047</v>
      </c>
      <c r="I36" s="238">
        <v>1437188.2063127463</v>
      </c>
      <c r="J36" s="238">
        <v>745691.2358782567</v>
      </c>
      <c r="K36" s="238">
        <v>88196.93720239206</v>
      </c>
      <c r="L36" s="238">
        <v>3172739</v>
      </c>
    </row>
    <row r="37" spans="1:12" s="48" customFormat="1" ht="9" customHeight="1">
      <c r="A37" s="274" t="s">
        <v>66</v>
      </c>
      <c r="B37" s="274"/>
      <c r="C37" s="274"/>
      <c r="D37" s="274"/>
      <c r="E37" s="274"/>
      <c r="F37" s="274"/>
      <c r="G37" s="274" t="s">
        <v>66</v>
      </c>
      <c r="H37" s="274"/>
      <c r="I37" s="274"/>
      <c r="J37" s="274"/>
      <c r="K37" s="274"/>
      <c r="L37" s="274"/>
    </row>
    <row r="38" spans="1:12" s="48" customFormat="1" ht="9" customHeight="1">
      <c r="A38" s="274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</row>
    <row r="39" spans="1:12" s="48" customFormat="1" ht="9" customHeight="1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s="237" customFormat="1" ht="9" customHeight="1">
      <c r="A40" s="223" t="s">
        <v>9</v>
      </c>
      <c r="B40" s="238">
        <v>106686.16131296246</v>
      </c>
      <c r="C40" s="238">
        <v>438076.39326830005</v>
      </c>
      <c r="D40" s="238">
        <v>327741.5806070255</v>
      </c>
      <c r="E40" s="238">
        <v>5535.864811712023</v>
      </c>
      <c r="F40" s="238">
        <v>878040</v>
      </c>
      <c r="G40" s="223" t="s">
        <v>9</v>
      </c>
      <c r="H40" s="238">
        <v>100257.7658044383</v>
      </c>
      <c r="I40" s="238">
        <v>432816.2513885433</v>
      </c>
      <c r="J40" s="238">
        <v>326496.71591688675</v>
      </c>
      <c r="K40" s="238">
        <v>5641.266890131684</v>
      </c>
      <c r="L40" s="238">
        <v>865212</v>
      </c>
    </row>
    <row r="41" spans="1:12" s="237" customFormat="1" ht="9" customHeight="1">
      <c r="A41" s="225" t="s">
        <v>10</v>
      </c>
      <c r="B41" s="240">
        <v>104341.36477536973</v>
      </c>
      <c r="C41" s="240">
        <v>431826.70737605804</v>
      </c>
      <c r="D41" s="240">
        <v>323359.3023532695</v>
      </c>
      <c r="E41" s="240">
        <v>5171.625495302763</v>
      </c>
      <c r="F41" s="240">
        <v>864699</v>
      </c>
      <c r="G41" s="225" t="s">
        <v>10</v>
      </c>
      <c r="H41" s="240">
        <v>98175.58126734129</v>
      </c>
      <c r="I41" s="240">
        <v>426257.4691740087</v>
      </c>
      <c r="J41" s="240">
        <v>321971.4413381888</v>
      </c>
      <c r="K41" s="240">
        <v>5282.508220461205</v>
      </c>
      <c r="L41" s="240">
        <v>851687</v>
      </c>
    </row>
    <row r="42" spans="1:12" s="237" customFormat="1" ht="9" customHeight="1">
      <c r="A42" s="225" t="s">
        <v>11</v>
      </c>
      <c r="B42" s="241">
        <v>320</v>
      </c>
      <c r="C42" s="240">
        <v>1406</v>
      </c>
      <c r="D42" s="240">
        <v>421</v>
      </c>
      <c r="E42" s="240">
        <v>20</v>
      </c>
      <c r="F42" s="240">
        <v>2167</v>
      </c>
      <c r="G42" s="225" t="s">
        <v>11</v>
      </c>
      <c r="H42" s="241">
        <v>269</v>
      </c>
      <c r="I42" s="240">
        <v>1453</v>
      </c>
      <c r="J42" s="240">
        <v>467</v>
      </c>
      <c r="K42" s="240">
        <v>20</v>
      </c>
      <c r="L42" s="240">
        <v>2209</v>
      </c>
    </row>
    <row r="43" spans="1:12" s="230" customFormat="1" ht="9" customHeight="1">
      <c r="A43" s="225" t="s">
        <v>209</v>
      </c>
      <c r="B43" s="240" t="s">
        <v>40</v>
      </c>
      <c r="C43" s="240" t="s">
        <v>40</v>
      </c>
      <c r="D43" s="240" t="s">
        <v>40</v>
      </c>
      <c r="E43" s="240" t="s">
        <v>40</v>
      </c>
      <c r="F43" s="240" t="s">
        <v>40</v>
      </c>
      <c r="G43" s="225" t="s">
        <v>209</v>
      </c>
      <c r="H43" s="241" t="s">
        <v>20</v>
      </c>
      <c r="I43" s="240">
        <v>10</v>
      </c>
      <c r="J43" s="240">
        <v>11</v>
      </c>
      <c r="K43" s="240">
        <v>2</v>
      </c>
      <c r="L43" s="240">
        <v>23</v>
      </c>
    </row>
    <row r="44" spans="1:12" s="230" customFormat="1" ht="9" customHeight="1">
      <c r="A44" s="225" t="s">
        <v>13</v>
      </c>
      <c r="B44" s="240">
        <v>467</v>
      </c>
      <c r="C44" s="240">
        <v>864</v>
      </c>
      <c r="D44" s="240">
        <v>440</v>
      </c>
      <c r="E44" s="240">
        <v>3</v>
      </c>
      <c r="F44" s="240">
        <v>1774</v>
      </c>
      <c r="G44" s="225" t="s">
        <v>13</v>
      </c>
      <c r="H44" s="240">
        <v>505.273419649657</v>
      </c>
      <c r="I44" s="240">
        <v>1079.0830159939069</v>
      </c>
      <c r="J44" s="240">
        <v>497.629093678599</v>
      </c>
      <c r="K44" s="240">
        <v>5.01447067783701</v>
      </c>
      <c r="L44" s="240">
        <v>2087</v>
      </c>
    </row>
    <row r="45" spans="1:12" s="230" customFormat="1" ht="9" customHeight="1">
      <c r="A45" s="225" t="s">
        <v>210</v>
      </c>
      <c r="B45" s="240" t="s">
        <v>40</v>
      </c>
      <c r="C45" s="240" t="s">
        <v>40</v>
      </c>
      <c r="D45" s="240" t="s">
        <v>40</v>
      </c>
      <c r="E45" s="240" t="s">
        <v>40</v>
      </c>
      <c r="F45" s="240" t="s">
        <v>40</v>
      </c>
      <c r="G45" s="225" t="s">
        <v>210</v>
      </c>
      <c r="H45" s="240" t="s">
        <v>40</v>
      </c>
      <c r="I45" s="240" t="s">
        <v>40</v>
      </c>
      <c r="J45" s="240" t="s">
        <v>40</v>
      </c>
      <c r="K45" s="240" t="s">
        <v>40</v>
      </c>
      <c r="L45" s="240" t="s">
        <v>40</v>
      </c>
    </row>
    <row r="46" spans="1:12" s="230" customFormat="1" ht="9" customHeight="1">
      <c r="A46" s="225" t="s">
        <v>15</v>
      </c>
      <c r="B46" s="240" t="s">
        <v>40</v>
      </c>
      <c r="C46" s="240" t="s">
        <v>40</v>
      </c>
      <c r="D46" s="240" t="s">
        <v>40</v>
      </c>
      <c r="E46" s="240" t="s">
        <v>40</v>
      </c>
      <c r="F46" s="240" t="s">
        <v>40</v>
      </c>
      <c r="G46" s="225" t="s">
        <v>15</v>
      </c>
      <c r="H46" s="240">
        <v>4</v>
      </c>
      <c r="I46" s="240">
        <v>22</v>
      </c>
      <c r="J46" s="240">
        <v>7</v>
      </c>
      <c r="K46" s="241" t="s">
        <v>20</v>
      </c>
      <c r="L46" s="240">
        <v>33</v>
      </c>
    </row>
    <row r="47" spans="1:12" s="230" customFormat="1" ht="9" customHeight="1">
      <c r="A47" s="225" t="s">
        <v>16</v>
      </c>
      <c r="B47" s="240">
        <v>337</v>
      </c>
      <c r="C47" s="240">
        <v>435</v>
      </c>
      <c r="D47" s="240">
        <v>167</v>
      </c>
      <c r="E47" s="240">
        <v>40</v>
      </c>
      <c r="F47" s="240">
        <v>979</v>
      </c>
      <c r="G47" s="225" t="s">
        <v>16</v>
      </c>
      <c r="H47" s="240">
        <v>179.47805456702253</v>
      </c>
      <c r="I47" s="240">
        <v>570.1067615658363</v>
      </c>
      <c r="J47" s="240">
        <v>109.79833926453144</v>
      </c>
      <c r="K47" s="240">
        <v>30.616844602609728</v>
      </c>
      <c r="L47" s="240">
        <v>890</v>
      </c>
    </row>
    <row r="48" spans="1:12" s="230" customFormat="1" ht="9" customHeight="1">
      <c r="A48" s="225" t="s">
        <v>17</v>
      </c>
      <c r="B48" s="240">
        <v>1055.5023785498054</v>
      </c>
      <c r="C48" s="240">
        <v>2657.37062130604</v>
      </c>
      <c r="D48" s="240">
        <v>3015.577338907309</v>
      </c>
      <c r="E48" s="240">
        <v>251.5496612368459</v>
      </c>
      <c r="F48" s="240">
        <v>6980</v>
      </c>
      <c r="G48" s="225" t="s">
        <v>17</v>
      </c>
      <c r="H48" s="240">
        <v>993.433062880325</v>
      </c>
      <c r="I48" s="240">
        <v>2597.59243697479</v>
      </c>
      <c r="J48" s="240">
        <v>3101.84714575485</v>
      </c>
      <c r="K48" s="240">
        <v>252.12735439003188</v>
      </c>
      <c r="L48" s="240">
        <v>6945</v>
      </c>
    </row>
    <row r="49" spans="1:12" s="230" customFormat="1" ht="9" customHeight="1">
      <c r="A49" s="225" t="s">
        <v>18</v>
      </c>
      <c r="B49" s="241">
        <v>165.2941590429275</v>
      </c>
      <c r="C49" s="240">
        <v>887.3152709359606</v>
      </c>
      <c r="D49" s="240">
        <v>338.7009148486981</v>
      </c>
      <c r="E49" s="240">
        <v>49.689655172413794</v>
      </c>
      <c r="F49" s="240">
        <v>1441</v>
      </c>
      <c r="G49" s="225" t="s">
        <v>18</v>
      </c>
      <c r="H49" s="241">
        <v>131</v>
      </c>
      <c r="I49" s="240">
        <v>827</v>
      </c>
      <c r="J49" s="240">
        <v>331</v>
      </c>
      <c r="K49" s="240">
        <v>49</v>
      </c>
      <c r="L49" s="240">
        <v>1338</v>
      </c>
    </row>
    <row r="50" spans="1:12" s="231" customFormat="1" ht="9" customHeight="1">
      <c r="A50" s="223" t="s">
        <v>19</v>
      </c>
      <c r="B50" s="238">
        <v>227000.87686761306</v>
      </c>
      <c r="C50" s="238">
        <v>370653.60161003435</v>
      </c>
      <c r="D50" s="238">
        <v>94812.37001793543</v>
      </c>
      <c r="E50" s="238">
        <v>24504.15150441708</v>
      </c>
      <c r="F50" s="238">
        <v>716971</v>
      </c>
      <c r="G50" s="223" t="s">
        <v>19</v>
      </c>
      <c r="H50" s="238">
        <v>218844.8322645828</v>
      </c>
      <c r="I50" s="238">
        <v>382394.7845111762</v>
      </c>
      <c r="J50" s="238">
        <v>101967.5738770227</v>
      </c>
      <c r="K50" s="238">
        <v>24665.809347218597</v>
      </c>
      <c r="L50" s="238">
        <v>727873</v>
      </c>
    </row>
    <row r="51" spans="1:12" s="230" customFormat="1" ht="9" customHeight="1">
      <c r="A51" s="225" t="s">
        <v>198</v>
      </c>
      <c r="B51" s="240">
        <v>7752.721155229463</v>
      </c>
      <c r="C51" s="240">
        <v>13901.5</v>
      </c>
      <c r="D51" s="240">
        <v>5878.78855560351</v>
      </c>
      <c r="E51" s="240">
        <v>269.99028916702633</v>
      </c>
      <c r="F51" s="240">
        <v>27803</v>
      </c>
      <c r="G51" s="225" t="s">
        <v>198</v>
      </c>
      <c r="H51" s="240">
        <v>7464.40413031868</v>
      </c>
      <c r="I51" s="240">
        <v>16749.0056969913</v>
      </c>
      <c r="J51" s="240">
        <v>7332.87359800605</v>
      </c>
      <c r="K51" s="240">
        <v>333.716574683995</v>
      </c>
      <c r="L51" s="240">
        <v>31880</v>
      </c>
    </row>
    <row r="52" spans="1:12" s="230" customFormat="1" ht="9" customHeight="1">
      <c r="A52" s="225" t="s">
        <v>21</v>
      </c>
      <c r="B52" s="240">
        <v>4324.631734317343</v>
      </c>
      <c r="C52" s="240">
        <v>10446.694781233527</v>
      </c>
      <c r="D52" s="240">
        <v>4156.684870848709</v>
      </c>
      <c r="E52" s="240">
        <v>35.988613600421715</v>
      </c>
      <c r="F52" s="240">
        <v>18964</v>
      </c>
      <c r="G52" s="225" t="s">
        <v>21</v>
      </c>
      <c r="H52" s="240">
        <v>4355</v>
      </c>
      <c r="I52" s="240">
        <v>11528</v>
      </c>
      <c r="J52" s="240">
        <v>5145</v>
      </c>
      <c r="K52" s="240">
        <v>74</v>
      </c>
      <c r="L52" s="240">
        <v>21102</v>
      </c>
    </row>
    <row r="53" spans="1:12" s="230" customFormat="1" ht="9" customHeight="1">
      <c r="A53" s="225" t="s">
        <v>22</v>
      </c>
      <c r="B53" s="240">
        <v>62472.36939907374</v>
      </c>
      <c r="C53" s="240">
        <v>118322.13783376852</v>
      </c>
      <c r="D53" s="240">
        <v>28430.700985343727</v>
      </c>
      <c r="E53" s="240">
        <v>574.7917818140235</v>
      </c>
      <c r="F53" s="240">
        <v>209800</v>
      </c>
      <c r="G53" s="225" t="s">
        <v>22</v>
      </c>
      <c r="H53" s="240">
        <v>60521.2678730123</v>
      </c>
      <c r="I53" s="240">
        <v>121255.883988504</v>
      </c>
      <c r="J53" s="240">
        <v>29762.0044717984</v>
      </c>
      <c r="K53" s="240">
        <v>642.843666685575</v>
      </c>
      <c r="L53" s="240">
        <v>212182</v>
      </c>
    </row>
    <row r="54" spans="1:12" s="230" customFormat="1" ht="9" customHeight="1">
      <c r="A54" s="225" t="s">
        <v>23</v>
      </c>
      <c r="B54" s="241">
        <v>89924.76507939</v>
      </c>
      <c r="C54" s="240">
        <v>130996.888210409</v>
      </c>
      <c r="D54" s="240">
        <v>22475.153619446035</v>
      </c>
      <c r="E54" s="240">
        <v>13020.19309075497</v>
      </c>
      <c r="F54" s="240">
        <v>256417</v>
      </c>
      <c r="G54" s="225" t="s">
        <v>23</v>
      </c>
      <c r="H54" s="241">
        <v>85397.31566820276</v>
      </c>
      <c r="I54" s="240">
        <v>133348.67606049863</v>
      </c>
      <c r="J54" s="240">
        <v>23927.356339359565</v>
      </c>
      <c r="K54" s="240">
        <v>12929.651931939028</v>
      </c>
      <c r="L54" s="240">
        <v>255603</v>
      </c>
    </row>
    <row r="55" spans="1:12" s="230" customFormat="1" ht="9" customHeight="1">
      <c r="A55" s="225" t="s">
        <v>24</v>
      </c>
      <c r="B55" s="241">
        <v>50961.04800454678</v>
      </c>
      <c r="C55" s="240">
        <v>76662.52452210317</v>
      </c>
      <c r="D55" s="240">
        <v>8664.137997477093</v>
      </c>
      <c r="E55" s="240">
        <v>7959.289475872967</v>
      </c>
      <c r="F55" s="240">
        <v>144247</v>
      </c>
      <c r="G55" s="225" t="s">
        <v>24</v>
      </c>
      <c r="H55" s="241">
        <v>49492.6034075364</v>
      </c>
      <c r="I55" s="240">
        <v>79048.0631347677</v>
      </c>
      <c r="J55" s="240">
        <v>9541.68818140364</v>
      </c>
      <c r="K55" s="240">
        <v>7974.645276292335</v>
      </c>
      <c r="L55" s="240">
        <v>146057</v>
      </c>
    </row>
    <row r="56" spans="1:12" s="230" customFormat="1" ht="9" customHeight="1">
      <c r="A56" s="225" t="s">
        <v>25</v>
      </c>
      <c r="B56" s="240">
        <v>809.6914428482198</v>
      </c>
      <c r="C56" s="240">
        <v>2824.856339787633</v>
      </c>
      <c r="D56" s="240">
        <v>1189.3601915469499</v>
      </c>
      <c r="E56" s="240">
        <v>13.092025817197586</v>
      </c>
      <c r="F56" s="240">
        <v>4837</v>
      </c>
      <c r="G56" s="225" t="s">
        <v>25</v>
      </c>
      <c r="H56" s="240">
        <v>801</v>
      </c>
      <c r="I56" s="240">
        <v>2868</v>
      </c>
      <c r="J56" s="240">
        <v>1306</v>
      </c>
      <c r="K56" s="240">
        <v>13</v>
      </c>
      <c r="L56" s="240">
        <v>4988</v>
      </c>
    </row>
    <row r="57" spans="1:12" s="230" customFormat="1" ht="9" customHeight="1">
      <c r="A57" s="225" t="s">
        <v>26</v>
      </c>
      <c r="B57" s="240">
        <v>101.01742160278745</v>
      </c>
      <c r="C57" s="240">
        <v>381.9721254355401</v>
      </c>
      <c r="D57" s="240">
        <v>118.90592334494774</v>
      </c>
      <c r="E57" s="240">
        <v>2.1045296167247387</v>
      </c>
      <c r="F57" s="240">
        <v>604</v>
      </c>
      <c r="G57" s="225" t="s">
        <v>26</v>
      </c>
      <c r="H57" s="240">
        <v>77.1541850220264</v>
      </c>
      <c r="I57" s="240">
        <v>303.621145374449</v>
      </c>
      <c r="J57" s="240">
        <v>109.224669603524</v>
      </c>
      <c r="K57" s="241" t="s">
        <v>20</v>
      </c>
      <c r="L57" s="240">
        <v>489.99999999999943</v>
      </c>
    </row>
    <row r="58" spans="1:12" s="230" customFormat="1" ht="9" customHeight="1">
      <c r="A58" s="225" t="s">
        <v>27</v>
      </c>
      <c r="B58" s="240" t="s">
        <v>40</v>
      </c>
      <c r="C58" s="240" t="s">
        <v>40</v>
      </c>
      <c r="D58" s="240" t="s">
        <v>40</v>
      </c>
      <c r="E58" s="240" t="s">
        <v>40</v>
      </c>
      <c r="F58" s="240" t="s">
        <v>40</v>
      </c>
      <c r="G58" s="225" t="s">
        <v>27</v>
      </c>
      <c r="H58" s="240" t="s">
        <v>40</v>
      </c>
      <c r="I58" s="240" t="s">
        <v>40</v>
      </c>
      <c r="J58" s="240" t="s">
        <v>40</v>
      </c>
      <c r="K58" s="240" t="s">
        <v>40</v>
      </c>
      <c r="L58" s="240" t="s">
        <v>40</v>
      </c>
    </row>
    <row r="59" spans="1:12" s="230" customFormat="1" ht="9" customHeight="1">
      <c r="A59" s="225" t="s">
        <v>211</v>
      </c>
      <c r="B59" s="240">
        <v>1338.1472995090016</v>
      </c>
      <c r="C59" s="240">
        <v>1467.4468085106382</v>
      </c>
      <c r="D59" s="240">
        <v>326.32733224222585</v>
      </c>
      <c r="E59" s="240">
        <v>3.078559738134206</v>
      </c>
      <c r="F59" s="240">
        <v>3135</v>
      </c>
      <c r="G59" s="225" t="s">
        <v>211</v>
      </c>
      <c r="H59" s="240">
        <v>1454.04665825977</v>
      </c>
      <c r="I59" s="240">
        <v>1452.12736443884</v>
      </c>
      <c r="J59" s="240">
        <v>362.810844892812</v>
      </c>
      <c r="K59" s="240">
        <v>3.0151324085750315</v>
      </c>
      <c r="L59" s="240">
        <v>3272</v>
      </c>
    </row>
    <row r="60" spans="1:12" s="230" customFormat="1" ht="9" customHeight="1">
      <c r="A60" s="225" t="s">
        <v>29</v>
      </c>
      <c r="B60" s="240">
        <v>3</v>
      </c>
      <c r="C60" s="240">
        <v>13</v>
      </c>
      <c r="D60" s="240">
        <v>9</v>
      </c>
      <c r="E60" s="241" t="s">
        <v>20</v>
      </c>
      <c r="F60" s="240">
        <v>25</v>
      </c>
      <c r="G60" s="225" t="s">
        <v>29</v>
      </c>
      <c r="H60" s="240">
        <v>4</v>
      </c>
      <c r="I60" s="240">
        <v>18</v>
      </c>
      <c r="J60" s="240">
        <v>12</v>
      </c>
      <c r="K60" s="241" t="s">
        <v>20</v>
      </c>
      <c r="L60" s="240">
        <v>34</v>
      </c>
    </row>
    <row r="61" spans="1:12" s="230" customFormat="1" ht="9" customHeight="1">
      <c r="A61" s="225" t="s">
        <v>30</v>
      </c>
      <c r="B61" s="240">
        <v>6.239669421487603</v>
      </c>
      <c r="C61" s="240">
        <v>53.66115702479339</v>
      </c>
      <c r="D61" s="240">
        <v>87.35537190082644</v>
      </c>
      <c r="E61" s="240">
        <v>3.7438016528925617</v>
      </c>
      <c r="F61" s="240">
        <v>151</v>
      </c>
      <c r="G61" s="225" t="s">
        <v>30</v>
      </c>
      <c r="H61" s="240">
        <v>5.96153846153846</v>
      </c>
      <c r="I61" s="240">
        <v>56.6461538461538</v>
      </c>
      <c r="J61" s="240">
        <v>95.4</v>
      </c>
      <c r="K61" s="240">
        <v>0.9923076923076923</v>
      </c>
      <c r="L61" s="240">
        <v>159</v>
      </c>
    </row>
    <row r="62" spans="1:12" s="230" customFormat="1" ht="9" customHeight="1">
      <c r="A62" s="225" t="s">
        <v>31</v>
      </c>
      <c r="B62" s="240">
        <v>719.1900414937759</v>
      </c>
      <c r="C62" s="240">
        <v>350.4008298755187</v>
      </c>
      <c r="D62" s="240">
        <v>160.3875518672199</v>
      </c>
      <c r="E62" s="240">
        <v>1.021576763485477</v>
      </c>
      <c r="F62" s="240">
        <v>1231</v>
      </c>
      <c r="G62" s="225" t="s">
        <v>31</v>
      </c>
      <c r="H62" s="240">
        <v>710.557677008751</v>
      </c>
      <c r="I62" s="240">
        <v>395.310262529833</v>
      </c>
      <c r="J62" s="240">
        <v>168.131264916468</v>
      </c>
      <c r="K62" s="240">
        <v>1.0007955449482895</v>
      </c>
      <c r="L62" s="240">
        <v>1275</v>
      </c>
    </row>
    <row r="63" spans="1:12" s="230" customFormat="1" ht="9" customHeight="1">
      <c r="A63" s="225" t="s">
        <v>32</v>
      </c>
      <c r="B63" s="240" t="s">
        <v>40</v>
      </c>
      <c r="C63" s="240" t="s">
        <v>40</v>
      </c>
      <c r="D63" s="240" t="s">
        <v>40</v>
      </c>
      <c r="E63" s="240" t="s">
        <v>40</v>
      </c>
      <c r="F63" s="240" t="s">
        <v>40</v>
      </c>
      <c r="G63" s="225" t="s">
        <v>32</v>
      </c>
      <c r="H63" s="240" t="s">
        <v>40</v>
      </c>
      <c r="I63" s="240" t="s">
        <v>40</v>
      </c>
      <c r="J63" s="240" t="s">
        <v>40</v>
      </c>
      <c r="K63" s="240" t="s">
        <v>40</v>
      </c>
      <c r="L63" s="240" t="s">
        <v>40</v>
      </c>
    </row>
    <row r="64" spans="1:12" s="230" customFormat="1" ht="9" customHeight="1">
      <c r="A64" s="225" t="s">
        <v>212</v>
      </c>
      <c r="B64" s="240">
        <v>8135.016532232588</v>
      </c>
      <c r="C64" s="240">
        <v>13768.55266095234</v>
      </c>
      <c r="D64" s="240">
        <v>22600.573047195838</v>
      </c>
      <c r="E64" s="240">
        <v>2573.857759619232</v>
      </c>
      <c r="F64" s="240">
        <v>47078</v>
      </c>
      <c r="G64" s="225" t="s">
        <v>212</v>
      </c>
      <c r="H64" s="240">
        <v>7985</v>
      </c>
      <c r="I64" s="240">
        <v>13740</v>
      </c>
      <c r="J64" s="240">
        <v>23364</v>
      </c>
      <c r="K64" s="240">
        <v>2570</v>
      </c>
      <c r="L64" s="240">
        <v>47659</v>
      </c>
    </row>
    <row r="65" spans="1:12" s="230" customFormat="1" ht="9" customHeight="1">
      <c r="A65" s="225" t="s">
        <v>199</v>
      </c>
      <c r="B65" s="240">
        <v>453.03908794788276</v>
      </c>
      <c r="C65" s="240">
        <v>1463.9663409337677</v>
      </c>
      <c r="D65" s="240">
        <v>714.9945711183497</v>
      </c>
      <c r="E65" s="240">
        <v>47</v>
      </c>
      <c r="F65" s="240">
        <v>2679</v>
      </c>
      <c r="G65" s="225" t="s">
        <v>199</v>
      </c>
      <c r="H65" s="240">
        <v>576.521126760563</v>
      </c>
      <c r="I65" s="240">
        <v>1631.45070422535</v>
      </c>
      <c r="J65" s="240">
        <v>841.084507042254</v>
      </c>
      <c r="K65" s="240">
        <v>122.943661971831</v>
      </c>
      <c r="L65" s="240">
        <v>3172</v>
      </c>
    </row>
    <row r="66" spans="1:12" s="231" customFormat="1" ht="9" customHeight="1">
      <c r="A66" s="223" t="s">
        <v>34</v>
      </c>
      <c r="B66" s="238">
        <v>4753.835250901026</v>
      </c>
      <c r="C66" s="238">
        <v>17272.401406986417</v>
      </c>
      <c r="D66" s="238">
        <v>6347.780011089548</v>
      </c>
      <c r="E66" s="238">
        <v>480.9833310230108</v>
      </c>
      <c r="F66" s="238">
        <v>28855</v>
      </c>
      <c r="G66" s="223" t="s">
        <v>34</v>
      </c>
      <c r="H66" s="238">
        <v>1803.4032010374365</v>
      </c>
      <c r="I66" s="238">
        <v>19200.35805207658</v>
      </c>
      <c r="J66" s="238">
        <v>7736.926185032249</v>
      </c>
      <c r="K66" s="238">
        <v>247.3125618537351</v>
      </c>
      <c r="L66" s="238">
        <v>28988</v>
      </c>
    </row>
    <row r="67" spans="1:12" s="230" customFormat="1" ht="9" customHeight="1">
      <c r="A67" s="225" t="s">
        <v>34</v>
      </c>
      <c r="B67" s="240">
        <v>4753.835250901026</v>
      </c>
      <c r="C67" s="240">
        <v>17272.401406986417</v>
      </c>
      <c r="D67" s="240">
        <v>6347.780011089548</v>
      </c>
      <c r="E67" s="240">
        <v>480.9833310230108</v>
      </c>
      <c r="F67" s="240">
        <v>28855</v>
      </c>
      <c r="G67" s="225" t="s">
        <v>34</v>
      </c>
      <c r="H67" s="240">
        <v>1803.4032010374365</v>
      </c>
      <c r="I67" s="240">
        <v>19200.35805207658</v>
      </c>
      <c r="J67" s="240">
        <v>7736.926185032249</v>
      </c>
      <c r="K67" s="240">
        <v>247.3125618537351</v>
      </c>
      <c r="L67" s="240">
        <v>28988</v>
      </c>
    </row>
    <row r="68" spans="1:12" s="231" customFormat="1" ht="9" customHeight="1">
      <c r="A68" s="203" t="s">
        <v>35</v>
      </c>
      <c r="B68" s="238">
        <v>338440.87343147653</v>
      </c>
      <c r="C68" s="238">
        <v>826002.3962853209</v>
      </c>
      <c r="D68" s="238">
        <v>428901.73063605046</v>
      </c>
      <c r="E68" s="238">
        <v>30520.999647152115</v>
      </c>
      <c r="F68" s="238">
        <v>1623866</v>
      </c>
      <c r="G68" s="203" t="s">
        <v>35</v>
      </c>
      <c r="H68" s="238">
        <v>320906.00127005856</v>
      </c>
      <c r="I68" s="238">
        <v>834411.3939517961</v>
      </c>
      <c r="J68" s="238">
        <v>436201.2159789417</v>
      </c>
      <c r="K68" s="238">
        <v>30554.388799204015</v>
      </c>
      <c r="L68" s="238">
        <v>1622073</v>
      </c>
    </row>
    <row r="69" spans="1:12" ht="9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9:10" s="169" customFormat="1" ht="9" customHeight="1">
      <c r="I70" s="166"/>
      <c r="J70" s="166"/>
    </row>
    <row r="73" ht="12" customHeight="1"/>
  </sheetData>
  <mergeCells count="4">
    <mergeCell ref="G5:L7"/>
    <mergeCell ref="A5:F7"/>
    <mergeCell ref="A37:F39"/>
    <mergeCell ref="G37:L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1">
    <tabColor indexed="29"/>
  </sheetPr>
  <dimension ref="A2:X69"/>
  <sheetViews>
    <sheetView workbookViewId="0" topLeftCell="J43">
      <selection activeCell="M67" sqref="M67"/>
    </sheetView>
  </sheetViews>
  <sheetFormatPr defaultColWidth="9.140625" defaultRowHeight="9" customHeight="1"/>
  <cols>
    <col min="1" max="1" width="28.57421875" style="96" customWidth="1"/>
    <col min="2" max="2" width="9.28125" style="96" customWidth="1"/>
    <col min="3" max="6" width="9.7109375" style="96" customWidth="1"/>
    <col min="7" max="7" width="29.140625" style="96" customWidth="1"/>
    <col min="8" max="11" width="9.421875" style="96" bestFit="1" customWidth="1"/>
    <col min="12" max="12" width="9.28125" style="96" customWidth="1"/>
    <col min="13" max="13" width="30.421875" style="96" customWidth="1"/>
    <col min="14" max="15" width="9.28125" style="96" customWidth="1"/>
    <col min="16" max="16" width="9.00390625" style="96" customWidth="1"/>
    <col min="17" max="18" width="9.28125" style="96" customWidth="1"/>
    <col min="19" max="19" width="32.140625" style="96" customWidth="1"/>
    <col min="20" max="20" width="9.00390625" style="96" customWidth="1"/>
    <col min="21" max="21" width="8.8515625" style="96" customWidth="1"/>
    <col min="22" max="22" width="9.00390625" style="96" customWidth="1"/>
    <col min="23" max="23" width="8.28125" style="96" customWidth="1"/>
    <col min="24" max="24" width="9.28125" style="96" customWidth="1"/>
    <col min="25" max="16384" width="9.140625" style="96" customWidth="1"/>
  </cols>
  <sheetData>
    <row r="1" s="103" customFormat="1" ht="7.5" customHeight="1"/>
    <row r="2" spans="1:19" s="65" customFormat="1" ht="35.25" customHeight="1">
      <c r="A2" s="170" t="s">
        <v>93</v>
      </c>
      <c r="B2" s="170"/>
      <c r="C2" s="170"/>
      <c r="D2" s="170"/>
      <c r="E2" s="170"/>
      <c r="F2" s="170"/>
      <c r="G2" s="170" t="s">
        <v>188</v>
      </c>
      <c r="M2" s="170" t="s">
        <v>188</v>
      </c>
      <c r="S2" s="170" t="s">
        <v>188</v>
      </c>
    </row>
    <row r="3" spans="1:18" s="117" customFormat="1" ht="4.5" customHeight="1">
      <c r="A3" s="66"/>
      <c r="B3" s="66"/>
      <c r="C3" s="66"/>
      <c r="D3" s="66"/>
      <c r="E3" s="66"/>
      <c r="F3" s="66"/>
      <c r="M3" s="66"/>
      <c r="N3" s="66"/>
      <c r="O3" s="66"/>
      <c r="P3" s="66"/>
      <c r="Q3" s="66"/>
      <c r="R3" s="66"/>
    </row>
    <row r="4" spans="1:24" s="48" customFormat="1" ht="21.75" customHeight="1">
      <c r="A4" s="21" t="s">
        <v>213</v>
      </c>
      <c r="B4" s="27" t="s">
        <v>94</v>
      </c>
      <c r="C4" s="26" t="s">
        <v>95</v>
      </c>
      <c r="D4" s="26" t="s">
        <v>96</v>
      </c>
      <c r="E4" s="26" t="s">
        <v>97</v>
      </c>
      <c r="F4" s="26" t="s">
        <v>98</v>
      </c>
      <c r="G4" s="28" t="s">
        <v>213</v>
      </c>
      <c r="H4" s="26" t="s">
        <v>99</v>
      </c>
      <c r="I4" s="29" t="s">
        <v>100</v>
      </c>
      <c r="J4" s="29" t="s">
        <v>101</v>
      </c>
      <c r="K4" s="29" t="s">
        <v>102</v>
      </c>
      <c r="L4" s="26" t="s">
        <v>7</v>
      </c>
      <c r="M4" s="21" t="s">
        <v>213</v>
      </c>
      <c r="N4" s="27" t="s">
        <v>94</v>
      </c>
      <c r="O4" s="26" t="s">
        <v>95</v>
      </c>
      <c r="P4" s="26" t="s">
        <v>96</v>
      </c>
      <c r="Q4" s="26" t="s">
        <v>97</v>
      </c>
      <c r="R4" s="26" t="s">
        <v>98</v>
      </c>
      <c r="S4" s="28" t="s">
        <v>213</v>
      </c>
      <c r="T4" s="26" t="s">
        <v>99</v>
      </c>
      <c r="U4" s="29" t="s">
        <v>100</v>
      </c>
      <c r="V4" s="29" t="s">
        <v>101</v>
      </c>
      <c r="W4" s="52" t="s">
        <v>102</v>
      </c>
      <c r="X4" s="26" t="s">
        <v>7</v>
      </c>
    </row>
    <row r="5" spans="1:24" s="48" customFormat="1" ht="6" customHeight="1">
      <c r="A5" s="300" t="s">
        <v>65</v>
      </c>
      <c r="B5" s="300"/>
      <c r="C5" s="300"/>
      <c r="D5" s="300"/>
      <c r="E5" s="300"/>
      <c r="F5" s="300"/>
      <c r="G5" s="300" t="s">
        <v>65</v>
      </c>
      <c r="H5" s="300"/>
      <c r="I5" s="300"/>
      <c r="J5" s="300"/>
      <c r="K5" s="300"/>
      <c r="L5" s="300"/>
      <c r="M5" s="300" t="s">
        <v>65</v>
      </c>
      <c r="N5" s="300"/>
      <c r="O5" s="300"/>
      <c r="P5" s="300"/>
      <c r="Q5" s="300"/>
      <c r="R5" s="300"/>
      <c r="S5" s="300" t="s">
        <v>65</v>
      </c>
      <c r="T5" s="300"/>
      <c r="U5" s="300"/>
      <c r="V5" s="300"/>
      <c r="W5" s="300"/>
      <c r="X5" s="300"/>
    </row>
    <row r="6" spans="1:24" s="48" customFormat="1" ht="6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</row>
    <row r="7" spans="1:24" s="49" customFormat="1" ht="6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</row>
    <row r="8" spans="1:24" s="237" customFormat="1" ht="9.75" customHeight="1">
      <c r="A8" s="223" t="s">
        <v>9</v>
      </c>
      <c r="B8" s="229">
        <v>156806.25619242105</v>
      </c>
      <c r="C8" s="229">
        <v>243206.66705967672</v>
      </c>
      <c r="D8" s="229">
        <v>337550.2345202487</v>
      </c>
      <c r="E8" s="229">
        <v>385300.96261946013</v>
      </c>
      <c r="F8" s="229">
        <v>315394.7882814692</v>
      </c>
      <c r="G8" s="223" t="s">
        <v>9</v>
      </c>
      <c r="H8" s="229">
        <v>205183.30017072396</v>
      </c>
      <c r="I8" s="229">
        <v>75075.58781705474</v>
      </c>
      <c r="J8" s="229">
        <v>18580.810449002318</v>
      </c>
      <c r="K8" s="229">
        <v>4452.392889943137</v>
      </c>
      <c r="L8" s="229">
        <v>1741551</v>
      </c>
      <c r="M8" s="223" t="s">
        <v>9</v>
      </c>
      <c r="N8" s="229">
        <v>110954.6597013587</v>
      </c>
      <c r="O8" s="229">
        <v>211128.18335445932</v>
      </c>
      <c r="P8" s="229">
        <v>343596.17443726456</v>
      </c>
      <c r="Q8" s="229">
        <v>384998.9401167497</v>
      </c>
      <c r="R8" s="229">
        <v>321463.2943205993</v>
      </c>
      <c r="S8" s="223" t="s">
        <v>9</v>
      </c>
      <c r="T8" s="229">
        <v>235664.42371942184</v>
      </c>
      <c r="U8" s="229">
        <v>91352.14119432334</v>
      </c>
      <c r="V8" s="229">
        <v>21221.01929096539</v>
      </c>
      <c r="W8" s="229">
        <v>3552.1638648579183</v>
      </c>
      <c r="X8" s="229">
        <v>1723931</v>
      </c>
    </row>
    <row r="9" spans="1:24" s="237" customFormat="1" ht="9" customHeight="1">
      <c r="A9" s="225" t="s">
        <v>10</v>
      </c>
      <c r="B9" s="232">
        <v>149562.98313294596</v>
      </c>
      <c r="C9" s="232">
        <v>240045.0087185089</v>
      </c>
      <c r="D9" s="232">
        <v>331485.82264616987</v>
      </c>
      <c r="E9" s="232">
        <v>377985.5575689841</v>
      </c>
      <c r="F9" s="232">
        <v>311361.26525504264</v>
      </c>
      <c r="G9" s="225" t="s">
        <v>10</v>
      </c>
      <c r="H9" s="232">
        <v>200265.79020401885</v>
      </c>
      <c r="I9" s="232">
        <v>71152.29273246275</v>
      </c>
      <c r="J9" s="232">
        <v>17247.19258554006</v>
      </c>
      <c r="K9" s="232">
        <v>4135.087156326804</v>
      </c>
      <c r="L9" s="232">
        <v>1703241</v>
      </c>
      <c r="M9" s="225" t="s">
        <v>10</v>
      </c>
      <c r="N9" s="232">
        <v>103641.02164109351</v>
      </c>
      <c r="O9" s="232">
        <v>207885.12487337057</v>
      </c>
      <c r="P9" s="232">
        <v>338083.73950333375</v>
      </c>
      <c r="Q9" s="232">
        <v>379239.3074588955</v>
      </c>
      <c r="R9" s="232">
        <v>315241.6491865154</v>
      </c>
      <c r="S9" s="225" t="s">
        <v>10</v>
      </c>
      <c r="T9" s="232">
        <v>230701.21167216112</v>
      </c>
      <c r="U9" s="232">
        <v>87484.83586335002</v>
      </c>
      <c r="V9" s="232">
        <v>19844.684796458234</v>
      </c>
      <c r="W9" s="232">
        <v>3141.4250048218582</v>
      </c>
      <c r="X9" s="232">
        <v>1685263</v>
      </c>
    </row>
    <row r="10" spans="1:24" s="237" customFormat="1" ht="9" customHeight="1">
      <c r="A10" s="225" t="s">
        <v>11</v>
      </c>
      <c r="B10" s="232">
        <v>159</v>
      </c>
      <c r="C10" s="232">
        <v>281</v>
      </c>
      <c r="D10" s="232">
        <v>824</v>
      </c>
      <c r="E10" s="232">
        <v>855</v>
      </c>
      <c r="F10" s="232">
        <v>867</v>
      </c>
      <c r="G10" s="225" t="s">
        <v>11</v>
      </c>
      <c r="H10" s="232">
        <v>656</v>
      </c>
      <c r="I10" s="232">
        <v>482</v>
      </c>
      <c r="J10" s="232">
        <v>214</v>
      </c>
      <c r="K10" s="232">
        <v>95</v>
      </c>
      <c r="L10" s="232">
        <v>4433</v>
      </c>
      <c r="M10" s="225" t="s">
        <v>11</v>
      </c>
      <c r="N10" s="232">
        <v>276</v>
      </c>
      <c r="O10" s="232">
        <v>252</v>
      </c>
      <c r="P10" s="232">
        <v>683</v>
      </c>
      <c r="Q10" s="232">
        <v>816</v>
      </c>
      <c r="R10" s="232">
        <v>827</v>
      </c>
      <c r="S10" s="225" t="s">
        <v>11</v>
      </c>
      <c r="T10" s="232">
        <v>667</v>
      </c>
      <c r="U10" s="232">
        <v>569</v>
      </c>
      <c r="V10" s="232">
        <v>241</v>
      </c>
      <c r="W10" s="232">
        <v>125</v>
      </c>
      <c r="X10" s="232">
        <v>4456</v>
      </c>
    </row>
    <row r="11" spans="1:24" s="237" customFormat="1" ht="9" customHeight="1">
      <c r="A11" s="225" t="s">
        <v>209</v>
      </c>
      <c r="B11" s="232" t="s">
        <v>40</v>
      </c>
      <c r="C11" s="232" t="s">
        <v>40</v>
      </c>
      <c r="D11" s="232" t="s">
        <v>40</v>
      </c>
      <c r="E11" s="232" t="s">
        <v>40</v>
      </c>
      <c r="F11" s="232" t="s">
        <v>40</v>
      </c>
      <c r="G11" s="225" t="s">
        <v>209</v>
      </c>
      <c r="H11" s="232" t="s">
        <v>40</v>
      </c>
      <c r="I11" s="232" t="s">
        <v>40</v>
      </c>
      <c r="J11" s="232" t="s">
        <v>40</v>
      </c>
      <c r="K11" s="232" t="s">
        <v>40</v>
      </c>
      <c r="L11" s="232" t="s">
        <v>40</v>
      </c>
      <c r="M11" s="225" t="s">
        <v>209</v>
      </c>
      <c r="N11" s="232">
        <v>17</v>
      </c>
      <c r="O11" s="232">
        <v>4</v>
      </c>
      <c r="P11" s="232">
        <v>4</v>
      </c>
      <c r="Q11" s="232">
        <v>7</v>
      </c>
      <c r="R11" s="232">
        <v>5</v>
      </c>
      <c r="S11" s="225" t="s">
        <v>209</v>
      </c>
      <c r="T11" s="232">
        <v>3</v>
      </c>
      <c r="U11" s="232">
        <v>4</v>
      </c>
      <c r="V11" s="232">
        <v>4</v>
      </c>
      <c r="W11" s="232">
        <v>0</v>
      </c>
      <c r="X11" s="232">
        <v>48</v>
      </c>
    </row>
    <row r="12" spans="1:24" s="237" customFormat="1" ht="9" customHeight="1">
      <c r="A12" s="225" t="s">
        <v>13</v>
      </c>
      <c r="B12" s="232">
        <v>1157</v>
      </c>
      <c r="C12" s="232">
        <v>872</v>
      </c>
      <c r="D12" s="232">
        <v>1109</v>
      </c>
      <c r="E12" s="232">
        <v>2250</v>
      </c>
      <c r="F12" s="232">
        <v>1314</v>
      </c>
      <c r="G12" s="225" t="s">
        <v>13</v>
      </c>
      <c r="H12" s="232">
        <v>925</v>
      </c>
      <c r="I12" s="232">
        <v>649</v>
      </c>
      <c r="J12" s="232">
        <v>317</v>
      </c>
      <c r="K12" s="232">
        <v>52</v>
      </c>
      <c r="L12" s="232">
        <v>8645</v>
      </c>
      <c r="M12" s="225" t="s">
        <v>13</v>
      </c>
      <c r="N12" s="232">
        <v>1203.7191087103308</v>
      </c>
      <c r="O12" s="232">
        <v>1065.3153274814315</v>
      </c>
      <c r="P12" s="232">
        <v>975.6536124240379</v>
      </c>
      <c r="Q12" s="232">
        <v>1167.0094530722486</v>
      </c>
      <c r="R12" s="232">
        <v>2962.2694125590815</v>
      </c>
      <c r="S12" s="225" t="s">
        <v>13</v>
      </c>
      <c r="T12" s="232">
        <v>1037.6536124240379</v>
      </c>
      <c r="U12" s="232">
        <v>648.5050641458474</v>
      </c>
      <c r="V12" s="232">
        <v>331.30925050641457</v>
      </c>
      <c r="W12" s="232">
        <v>70.56515867656988</v>
      </c>
      <c r="X12" s="232">
        <v>9462</v>
      </c>
    </row>
    <row r="13" spans="1:24" s="237" customFormat="1" ht="9" customHeight="1">
      <c r="A13" s="225" t="s">
        <v>210</v>
      </c>
      <c r="B13" s="232" t="s">
        <v>40</v>
      </c>
      <c r="C13" s="232" t="s">
        <v>40</v>
      </c>
      <c r="D13" s="232" t="s">
        <v>40</v>
      </c>
      <c r="E13" s="232" t="s">
        <v>40</v>
      </c>
      <c r="F13" s="232" t="s">
        <v>40</v>
      </c>
      <c r="G13" s="225" t="s">
        <v>210</v>
      </c>
      <c r="H13" s="232" t="s">
        <v>40</v>
      </c>
      <c r="I13" s="232" t="s">
        <v>40</v>
      </c>
      <c r="J13" s="232" t="s">
        <v>40</v>
      </c>
      <c r="K13" s="232" t="s">
        <v>40</v>
      </c>
      <c r="L13" s="232" t="s">
        <v>40</v>
      </c>
      <c r="M13" s="225" t="s">
        <v>210</v>
      </c>
      <c r="N13" s="232" t="s">
        <v>40</v>
      </c>
      <c r="O13" s="232" t="s">
        <v>40</v>
      </c>
      <c r="P13" s="232" t="s">
        <v>40</v>
      </c>
      <c r="Q13" s="232" t="s">
        <v>40</v>
      </c>
      <c r="R13" s="232" t="s">
        <v>40</v>
      </c>
      <c r="S13" s="225" t="s">
        <v>210</v>
      </c>
      <c r="T13" s="232" t="s">
        <v>40</v>
      </c>
      <c r="U13" s="232" t="s">
        <v>40</v>
      </c>
      <c r="V13" s="232" t="s">
        <v>40</v>
      </c>
      <c r="W13" s="232" t="s">
        <v>40</v>
      </c>
      <c r="X13" s="232" t="s">
        <v>40</v>
      </c>
    </row>
    <row r="14" spans="1:24" s="237" customFormat="1" ht="9" customHeight="1">
      <c r="A14" s="225" t="s">
        <v>15</v>
      </c>
      <c r="B14" s="232" t="s">
        <v>40</v>
      </c>
      <c r="C14" s="232" t="s">
        <v>40</v>
      </c>
      <c r="D14" s="232" t="s">
        <v>40</v>
      </c>
      <c r="E14" s="232" t="s">
        <v>40</v>
      </c>
      <c r="F14" s="232" t="s">
        <v>40</v>
      </c>
      <c r="G14" s="225" t="s">
        <v>15</v>
      </c>
      <c r="H14" s="232" t="s">
        <v>40</v>
      </c>
      <c r="I14" s="232" t="s">
        <v>40</v>
      </c>
      <c r="J14" s="232" t="s">
        <v>40</v>
      </c>
      <c r="K14" s="232" t="s">
        <v>40</v>
      </c>
      <c r="L14" s="232" t="s">
        <v>40</v>
      </c>
      <c r="M14" s="225" t="s">
        <v>15</v>
      </c>
      <c r="N14" s="232">
        <v>17</v>
      </c>
      <c r="O14" s="232">
        <v>12</v>
      </c>
      <c r="P14" s="232">
        <v>14</v>
      </c>
      <c r="Q14" s="232">
        <v>16</v>
      </c>
      <c r="R14" s="232">
        <v>2</v>
      </c>
      <c r="S14" s="225" t="s">
        <v>15</v>
      </c>
      <c r="T14" s="232">
        <v>1</v>
      </c>
      <c r="U14" s="232">
        <v>8</v>
      </c>
      <c r="V14" s="232">
        <v>5</v>
      </c>
      <c r="W14" s="232">
        <v>1</v>
      </c>
      <c r="X14" s="232">
        <v>76</v>
      </c>
    </row>
    <row r="15" spans="1:24" s="237" customFormat="1" ht="9" customHeight="1">
      <c r="A15" s="225" t="s">
        <v>16</v>
      </c>
      <c r="B15" s="232">
        <v>916</v>
      </c>
      <c r="C15" s="232">
        <v>423</v>
      </c>
      <c r="D15" s="232">
        <v>847</v>
      </c>
      <c r="E15" s="232">
        <v>274</v>
      </c>
      <c r="F15" s="232">
        <v>64</v>
      </c>
      <c r="G15" s="225" t="s">
        <v>16</v>
      </c>
      <c r="H15" s="232">
        <v>581</v>
      </c>
      <c r="I15" s="232">
        <v>175</v>
      </c>
      <c r="J15" s="232">
        <v>94</v>
      </c>
      <c r="K15" s="232">
        <v>33</v>
      </c>
      <c r="L15" s="232">
        <v>3407</v>
      </c>
      <c r="M15" s="225" t="s">
        <v>16</v>
      </c>
      <c r="N15" s="232">
        <v>839.112196659313</v>
      </c>
      <c r="O15" s="232">
        <v>387.361172392058</v>
      </c>
      <c r="P15" s="232">
        <v>865.6857863220927</v>
      </c>
      <c r="Q15" s="232">
        <v>265.73589662779705</v>
      </c>
      <c r="R15" s="232">
        <v>71.54427986132997</v>
      </c>
      <c r="S15" s="225" t="s">
        <v>16</v>
      </c>
      <c r="T15" s="232">
        <v>447.6627797037504</v>
      </c>
      <c r="U15" s="232">
        <v>267.7800189095493</v>
      </c>
      <c r="V15" s="232">
        <v>76.65458556571069</v>
      </c>
      <c r="W15" s="232">
        <v>21.463283958398993</v>
      </c>
      <c r="X15" s="232">
        <v>3243</v>
      </c>
    </row>
    <row r="16" spans="1:24" s="237" customFormat="1" ht="9" customHeight="1">
      <c r="A16" s="225" t="s">
        <v>17</v>
      </c>
      <c r="B16" s="232">
        <v>4202.019213321236</v>
      </c>
      <c r="C16" s="232">
        <v>1151.8737257832097</v>
      </c>
      <c r="D16" s="232">
        <v>2550.8657202326945</v>
      </c>
      <c r="E16" s="232">
        <v>3674.4973581683303</v>
      </c>
      <c r="F16" s="232">
        <v>1488.761487964989</v>
      </c>
      <c r="G16" s="225" t="s">
        <v>17</v>
      </c>
      <c r="H16" s="232">
        <v>2548.848428243582</v>
      </c>
      <c r="I16" s="232">
        <v>2484.2950845919836</v>
      </c>
      <c r="J16" s="232">
        <v>669.7409403853338</v>
      </c>
      <c r="K16" s="232">
        <v>128.09804130864066</v>
      </c>
      <c r="L16" s="232">
        <v>18899</v>
      </c>
      <c r="M16" s="225" t="s">
        <v>17</v>
      </c>
      <c r="N16" s="232">
        <v>4235.670576787935</v>
      </c>
      <c r="O16" s="232">
        <v>1157.2925563543977</v>
      </c>
      <c r="P16" s="232">
        <v>2229.831342234715</v>
      </c>
      <c r="Q16" s="232">
        <v>3180.2843396940375</v>
      </c>
      <c r="R16" s="232">
        <v>2115.8173414779176</v>
      </c>
      <c r="S16" s="225" t="s">
        <v>17</v>
      </c>
      <c r="T16" s="232">
        <v>2649.5643007730146</v>
      </c>
      <c r="U16" s="232">
        <v>2235.8851829828636</v>
      </c>
      <c r="V16" s="232">
        <v>676.0122168765879</v>
      </c>
      <c r="W16" s="232">
        <v>184.64214281853071</v>
      </c>
      <c r="X16" s="232">
        <v>18665</v>
      </c>
    </row>
    <row r="17" spans="1:24" s="237" customFormat="1" ht="9" customHeight="1">
      <c r="A17" s="225" t="s">
        <v>18</v>
      </c>
      <c r="B17" s="232">
        <v>809.2538461538461</v>
      </c>
      <c r="C17" s="232">
        <v>433.7846153846154</v>
      </c>
      <c r="D17" s="232">
        <v>733.5461538461539</v>
      </c>
      <c r="E17" s="232">
        <v>261.9076923076923</v>
      </c>
      <c r="F17" s="232">
        <v>299.76153846153846</v>
      </c>
      <c r="G17" s="225" t="s">
        <v>18</v>
      </c>
      <c r="H17" s="232">
        <v>206.66153846153847</v>
      </c>
      <c r="I17" s="232">
        <v>133</v>
      </c>
      <c r="J17" s="232">
        <v>38.87692307692308</v>
      </c>
      <c r="K17" s="232">
        <v>9.207692307692307</v>
      </c>
      <c r="L17" s="232">
        <v>2926</v>
      </c>
      <c r="M17" s="225" t="s">
        <v>18</v>
      </c>
      <c r="N17" s="232">
        <v>725.1361781076067</v>
      </c>
      <c r="O17" s="232">
        <v>365.08942486085346</v>
      </c>
      <c r="P17" s="232">
        <v>740.2641929499073</v>
      </c>
      <c r="Q17" s="232">
        <v>307.6029684601113</v>
      </c>
      <c r="R17" s="232">
        <v>238.01410018552875</v>
      </c>
      <c r="S17" s="225" t="s">
        <v>18</v>
      </c>
      <c r="T17" s="232">
        <v>157.3313543599258</v>
      </c>
      <c r="U17" s="232">
        <v>134.13506493506495</v>
      </c>
      <c r="V17" s="232">
        <v>42.358441558441555</v>
      </c>
      <c r="W17" s="232">
        <v>8.068274582560298</v>
      </c>
      <c r="X17" s="232">
        <v>2718</v>
      </c>
    </row>
    <row r="18" spans="1:24" s="237" customFormat="1" ht="9" customHeight="1">
      <c r="A18" s="223" t="s">
        <v>19</v>
      </c>
      <c r="B18" s="229">
        <v>267166.2246838985</v>
      </c>
      <c r="C18" s="229">
        <v>202760.32315475759</v>
      </c>
      <c r="D18" s="229">
        <v>250324.9210973031</v>
      </c>
      <c r="E18" s="229">
        <v>204906.1793950374</v>
      </c>
      <c r="F18" s="229">
        <v>232860.8753733376</v>
      </c>
      <c r="G18" s="223" t="s">
        <v>19</v>
      </c>
      <c r="H18" s="229">
        <v>157162.83223833615</v>
      </c>
      <c r="I18" s="229">
        <v>50417.44124949148</v>
      </c>
      <c r="J18" s="229">
        <v>10000.100587240648</v>
      </c>
      <c r="K18" s="229">
        <v>2323.1022205976064</v>
      </c>
      <c r="L18" s="229">
        <v>1377922</v>
      </c>
      <c r="M18" s="223" t="s">
        <v>19</v>
      </c>
      <c r="N18" s="229">
        <v>276842.95806467196</v>
      </c>
      <c r="O18" s="229">
        <v>184414.14053011007</v>
      </c>
      <c r="P18" s="229">
        <v>259723.2036403754</v>
      </c>
      <c r="Q18" s="229">
        <v>198671.93509271723</v>
      </c>
      <c r="R18" s="229">
        <v>238602.20141603655</v>
      </c>
      <c r="S18" s="223" t="s">
        <v>19</v>
      </c>
      <c r="T18" s="229">
        <v>162927.52557174486</v>
      </c>
      <c r="U18" s="229">
        <v>60258.47529184117</v>
      </c>
      <c r="V18" s="229">
        <v>9983.396249488907</v>
      </c>
      <c r="W18" s="229">
        <v>1970.1641430137972</v>
      </c>
      <c r="X18" s="229">
        <v>1393394</v>
      </c>
    </row>
    <row r="19" spans="1:24" s="237" customFormat="1" ht="9" customHeight="1">
      <c r="A19" s="225" t="s">
        <v>198</v>
      </c>
      <c r="B19" s="232">
        <v>9731</v>
      </c>
      <c r="C19" s="232">
        <v>11253</v>
      </c>
      <c r="D19" s="232">
        <v>10174</v>
      </c>
      <c r="E19" s="232">
        <v>8561</v>
      </c>
      <c r="F19" s="232">
        <v>11501</v>
      </c>
      <c r="G19" s="225" t="s">
        <v>198</v>
      </c>
      <c r="H19" s="232">
        <v>6870</v>
      </c>
      <c r="I19" s="232">
        <v>2258</v>
      </c>
      <c r="J19" s="232">
        <v>577</v>
      </c>
      <c r="K19" s="232">
        <v>138</v>
      </c>
      <c r="L19" s="232">
        <v>61063</v>
      </c>
      <c r="M19" s="225" t="s">
        <v>198</v>
      </c>
      <c r="N19" s="232">
        <v>12732.042301960335</v>
      </c>
      <c r="O19" s="232">
        <v>12051.449157399977</v>
      </c>
      <c r="P19" s="232">
        <v>13844.022412014216</v>
      </c>
      <c r="Q19" s="232">
        <v>10336.84122434942</v>
      </c>
      <c r="R19" s="232">
        <v>13875.715866101113</v>
      </c>
      <c r="S19" s="225" t="s">
        <v>198</v>
      </c>
      <c r="T19" s="232">
        <v>7321.157973174367</v>
      </c>
      <c r="U19" s="232">
        <v>3487.226928808896</v>
      </c>
      <c r="V19" s="232">
        <v>621.142382207956</v>
      </c>
      <c r="W19" s="232">
        <v>140.4017539837212</v>
      </c>
      <c r="X19" s="232">
        <v>74410</v>
      </c>
    </row>
    <row r="20" spans="1:24" s="237" customFormat="1" ht="9" customHeight="1">
      <c r="A20" s="225" t="s">
        <v>21</v>
      </c>
      <c r="B20" s="232">
        <v>14308.01859361092</v>
      </c>
      <c r="C20" s="232">
        <v>6207.140421323311</v>
      </c>
      <c r="D20" s="232">
        <v>8994.754386311937</v>
      </c>
      <c r="E20" s="232">
        <v>7732.9291266937</v>
      </c>
      <c r="F20" s="232">
        <v>6781.060943526852</v>
      </c>
      <c r="G20" s="225" t="s">
        <v>21</v>
      </c>
      <c r="H20" s="232">
        <v>4671.353100583523</v>
      </c>
      <c r="I20" s="232">
        <v>1308.818751854416</v>
      </c>
      <c r="J20" s="232">
        <v>475.934091583424</v>
      </c>
      <c r="K20" s="232">
        <v>67.99058451191772</v>
      </c>
      <c r="L20" s="232">
        <v>50548</v>
      </c>
      <c r="M20" s="225" t="s">
        <v>21</v>
      </c>
      <c r="N20" s="232">
        <v>17714</v>
      </c>
      <c r="O20" s="232">
        <v>6074</v>
      </c>
      <c r="P20" s="232">
        <v>8662</v>
      </c>
      <c r="Q20" s="232">
        <v>7903</v>
      </c>
      <c r="R20" s="232">
        <v>7083</v>
      </c>
      <c r="S20" s="225" t="s">
        <v>21</v>
      </c>
      <c r="T20" s="232">
        <v>4851</v>
      </c>
      <c r="U20" s="232">
        <v>1650</v>
      </c>
      <c r="V20" s="232">
        <v>459</v>
      </c>
      <c r="W20" s="232">
        <v>84</v>
      </c>
      <c r="X20" s="232">
        <v>54480</v>
      </c>
    </row>
    <row r="21" spans="1:24" s="237" customFormat="1" ht="9" customHeight="1">
      <c r="A21" s="225" t="s">
        <v>22</v>
      </c>
      <c r="B21" s="232">
        <v>80866.37296674438</v>
      </c>
      <c r="C21" s="232">
        <v>59222.80301203205</v>
      </c>
      <c r="D21" s="232">
        <v>71450.43921001152</v>
      </c>
      <c r="E21" s="232">
        <v>82957.79671463408</v>
      </c>
      <c r="F21" s="232">
        <v>88609.36892033121</v>
      </c>
      <c r="G21" s="225" t="s">
        <v>22</v>
      </c>
      <c r="H21" s="232">
        <v>51962.67545622638</v>
      </c>
      <c r="I21" s="232">
        <v>12416.759653777099</v>
      </c>
      <c r="J21" s="232">
        <v>2451.563094568159</v>
      </c>
      <c r="K21" s="232">
        <v>542.2209716751079</v>
      </c>
      <c r="L21" s="232">
        <v>450480</v>
      </c>
      <c r="M21" s="225" t="s">
        <v>22</v>
      </c>
      <c r="N21" s="232">
        <v>79258.4686118516</v>
      </c>
      <c r="O21" s="232">
        <v>58395.03758177005</v>
      </c>
      <c r="P21" s="232">
        <v>70403.38154199894</v>
      </c>
      <c r="Q21" s="232">
        <v>76749.90343889607</v>
      </c>
      <c r="R21" s="232">
        <v>91862.42606256364</v>
      </c>
      <c r="S21" s="225" t="s">
        <v>22</v>
      </c>
      <c r="T21" s="232">
        <v>55183.71436139107</v>
      </c>
      <c r="U21" s="232">
        <v>15787.218333913412</v>
      </c>
      <c r="V21" s="232">
        <v>2257.3186491037827</v>
      </c>
      <c r="W21" s="232">
        <v>517.5314185113907</v>
      </c>
      <c r="X21" s="232">
        <v>450415</v>
      </c>
    </row>
    <row r="22" spans="1:24" s="237" customFormat="1" ht="9" customHeight="1">
      <c r="A22" s="225" t="s">
        <v>23</v>
      </c>
      <c r="B22" s="232">
        <v>75680</v>
      </c>
      <c r="C22" s="232">
        <v>67520</v>
      </c>
      <c r="D22" s="232">
        <v>93234</v>
      </c>
      <c r="E22" s="232">
        <v>58703</v>
      </c>
      <c r="F22" s="232">
        <v>70822</v>
      </c>
      <c r="G22" s="225" t="s">
        <v>23</v>
      </c>
      <c r="H22" s="232">
        <v>51512</v>
      </c>
      <c r="I22" s="232">
        <v>17547</v>
      </c>
      <c r="J22" s="232">
        <v>2396</v>
      </c>
      <c r="K22" s="232">
        <v>707</v>
      </c>
      <c r="L22" s="232">
        <v>438121</v>
      </c>
      <c r="M22" s="225" t="s">
        <v>23</v>
      </c>
      <c r="N22" s="232">
        <v>77358.67525880155</v>
      </c>
      <c r="O22" s="232">
        <v>56105.94028543103</v>
      </c>
      <c r="P22" s="232">
        <v>97143.35946326055</v>
      </c>
      <c r="Q22" s="232">
        <v>57230.979192124134</v>
      </c>
      <c r="R22" s="232">
        <v>70971.45437253591</v>
      </c>
      <c r="S22" s="225" t="s">
        <v>23</v>
      </c>
      <c r="T22" s="232">
        <v>51442.77902151108</v>
      </c>
      <c r="U22" s="232">
        <v>20780.71864985129</v>
      </c>
      <c r="V22" s="232">
        <v>2407.083243031379</v>
      </c>
      <c r="W22" s="232">
        <v>304.0105134530699</v>
      </c>
      <c r="X22" s="232">
        <v>433745</v>
      </c>
    </row>
    <row r="23" spans="1:24" s="237" customFormat="1" ht="9" customHeight="1">
      <c r="A23" s="225" t="s">
        <v>24</v>
      </c>
      <c r="B23" s="232">
        <v>54824.63276710629</v>
      </c>
      <c r="C23" s="232">
        <v>40862.74494629786</v>
      </c>
      <c r="D23" s="232">
        <v>46431.30136498168</v>
      </c>
      <c r="E23" s="232">
        <v>28817.704432836697</v>
      </c>
      <c r="F23" s="232">
        <v>34570.246195574706</v>
      </c>
      <c r="G23" s="225" t="s">
        <v>24</v>
      </c>
      <c r="H23" s="232">
        <v>23516.12674710109</v>
      </c>
      <c r="I23" s="232">
        <v>8357.334269592266</v>
      </c>
      <c r="J23" s="232">
        <v>1044.9167637860635</v>
      </c>
      <c r="K23" s="232">
        <v>93.99251272333967</v>
      </c>
      <c r="L23" s="232">
        <v>238519</v>
      </c>
      <c r="M23" s="225" t="s">
        <v>24</v>
      </c>
      <c r="N23" s="232">
        <v>55774.23285436406</v>
      </c>
      <c r="O23" s="232">
        <v>34532.144343351945</v>
      </c>
      <c r="P23" s="232">
        <v>49431.20668047102</v>
      </c>
      <c r="Q23" s="232">
        <v>28327.11833678442</v>
      </c>
      <c r="R23" s="232">
        <v>35691.14876074543</v>
      </c>
      <c r="S23" s="225" t="s">
        <v>24</v>
      </c>
      <c r="T23" s="232">
        <v>24596.10283825898</v>
      </c>
      <c r="U23" s="232">
        <v>9778.040881805442</v>
      </c>
      <c r="V23" s="232">
        <v>1132.0047353119576</v>
      </c>
      <c r="W23" s="232">
        <v>136.00056890673693</v>
      </c>
      <c r="X23" s="232">
        <v>239398</v>
      </c>
    </row>
    <row r="24" spans="1:24" s="237" customFormat="1" ht="9" customHeight="1">
      <c r="A24" s="225" t="s">
        <v>25</v>
      </c>
      <c r="B24" s="232">
        <v>1559.5112897505614</v>
      </c>
      <c r="C24" s="232">
        <v>1469.192103085471</v>
      </c>
      <c r="D24" s="232">
        <v>1316.6530322733183</v>
      </c>
      <c r="E24" s="232">
        <v>1199.2380896087009</v>
      </c>
      <c r="F24" s="232">
        <v>1150.0643102021515</v>
      </c>
      <c r="G24" s="225" t="s">
        <v>25</v>
      </c>
      <c r="H24" s="232">
        <v>1087.8444260550893</v>
      </c>
      <c r="I24" s="232">
        <v>461.63139851046225</v>
      </c>
      <c r="J24" s="232">
        <v>199.70575718169997</v>
      </c>
      <c r="K24" s="232">
        <v>45.15959333254522</v>
      </c>
      <c r="L24" s="232">
        <v>8489</v>
      </c>
      <c r="M24" s="225" t="s">
        <v>25</v>
      </c>
      <c r="N24" s="232">
        <v>1568.4548627268498</v>
      </c>
      <c r="O24" s="232">
        <v>1637.6956724057702</v>
      </c>
      <c r="P24" s="232">
        <v>1294.502093997208</v>
      </c>
      <c r="Q24" s="232">
        <v>1188.1321544904606</v>
      </c>
      <c r="R24" s="232">
        <v>1086.7796649604468</v>
      </c>
      <c r="S24" s="225" t="s">
        <v>25</v>
      </c>
      <c r="T24" s="232">
        <v>1130.9332247557004</v>
      </c>
      <c r="U24" s="232">
        <v>491.7100977198697</v>
      </c>
      <c r="V24" s="232">
        <v>178.62121917170776</v>
      </c>
      <c r="W24" s="232">
        <v>49.171009771986974</v>
      </c>
      <c r="X24" s="232">
        <v>8626</v>
      </c>
    </row>
    <row r="25" spans="1:24" s="237" customFormat="1" ht="9" customHeight="1">
      <c r="A25" s="225" t="s">
        <v>26</v>
      </c>
      <c r="B25" s="232">
        <v>145.72027972027973</v>
      </c>
      <c r="C25" s="232">
        <v>95.03496503496504</v>
      </c>
      <c r="D25" s="232">
        <v>139.3846153846154</v>
      </c>
      <c r="E25" s="232">
        <v>158.3916083916084</v>
      </c>
      <c r="F25" s="232">
        <v>253.42657342657344</v>
      </c>
      <c r="G25" s="225" t="s">
        <v>26</v>
      </c>
      <c r="H25" s="232">
        <v>172.11888111888112</v>
      </c>
      <c r="I25" s="232">
        <v>71.8041958041958</v>
      </c>
      <c r="J25" s="232">
        <v>20.062937062937063</v>
      </c>
      <c r="K25" s="232">
        <v>1.055944055944056</v>
      </c>
      <c r="L25" s="232">
        <v>1057</v>
      </c>
      <c r="M25" s="225" t="s">
        <v>26</v>
      </c>
      <c r="N25" s="232">
        <v>108.13963116741782</v>
      </c>
      <c r="O25" s="232">
        <v>77.23387392502691</v>
      </c>
      <c r="P25" s="232">
        <v>114.31976530986432</v>
      </c>
      <c r="Q25" s="232">
        <v>115.35233093201794</v>
      </c>
      <c r="R25" s="232">
        <v>229.6873558323574</v>
      </c>
      <c r="S25" s="225" t="s">
        <v>26</v>
      </c>
      <c r="T25" s="232">
        <v>138.0204525828927</v>
      </c>
      <c r="U25" s="232">
        <v>62.82627725138105</v>
      </c>
      <c r="V25" s="232">
        <v>13.390290641967422</v>
      </c>
      <c r="W25" s="232">
        <v>1.0300223570744171</v>
      </c>
      <c r="X25" s="232">
        <v>860</v>
      </c>
    </row>
    <row r="26" spans="1:24" s="237" customFormat="1" ht="9" customHeight="1">
      <c r="A26" s="225" t="s">
        <v>27</v>
      </c>
      <c r="B26" s="232" t="s">
        <v>40</v>
      </c>
      <c r="C26" s="232" t="s">
        <v>40</v>
      </c>
      <c r="D26" s="232" t="s">
        <v>40</v>
      </c>
      <c r="E26" s="232" t="s">
        <v>40</v>
      </c>
      <c r="F26" s="232" t="s">
        <v>40</v>
      </c>
      <c r="G26" s="225" t="s">
        <v>27</v>
      </c>
      <c r="H26" s="232" t="s">
        <v>40</v>
      </c>
      <c r="I26" s="232" t="s">
        <v>40</v>
      </c>
      <c r="J26" s="232" t="s">
        <v>40</v>
      </c>
      <c r="K26" s="232" t="s">
        <v>40</v>
      </c>
      <c r="L26" s="232" t="s">
        <v>40</v>
      </c>
      <c r="M26" s="225" t="s">
        <v>27</v>
      </c>
      <c r="N26" s="232" t="s">
        <v>40</v>
      </c>
      <c r="O26" s="232" t="s">
        <v>40</v>
      </c>
      <c r="P26" s="232" t="s">
        <v>40</v>
      </c>
      <c r="Q26" s="232" t="s">
        <v>40</v>
      </c>
      <c r="R26" s="232" t="s">
        <v>40</v>
      </c>
      <c r="S26" s="225" t="s">
        <v>27</v>
      </c>
      <c r="T26" s="232" t="s">
        <v>40</v>
      </c>
      <c r="U26" s="232" t="s">
        <v>40</v>
      </c>
      <c r="V26" s="232" t="s">
        <v>40</v>
      </c>
      <c r="W26" s="232" t="s">
        <v>40</v>
      </c>
      <c r="X26" s="232" t="s">
        <v>40</v>
      </c>
    </row>
    <row r="27" spans="1:24" s="237" customFormat="1" ht="9" customHeight="1">
      <c r="A27" s="225" t="s">
        <v>211</v>
      </c>
      <c r="B27" s="232">
        <v>1351.395673007115</v>
      </c>
      <c r="C27" s="232">
        <v>1048.0001452011036</v>
      </c>
      <c r="D27" s="232">
        <v>1174.5006534049658</v>
      </c>
      <c r="E27" s="232">
        <v>1141.5899520836358</v>
      </c>
      <c r="F27" s="232">
        <v>1902.649920139393</v>
      </c>
      <c r="G27" s="225" t="s">
        <v>211</v>
      </c>
      <c r="H27" s="232">
        <v>392.8714970233774</v>
      </c>
      <c r="I27" s="232">
        <v>49.366051981995064</v>
      </c>
      <c r="J27" s="232">
        <v>22.626107158414403</v>
      </c>
      <c r="K27" s="232">
        <v>0</v>
      </c>
      <c r="L27" s="232">
        <v>7083</v>
      </c>
      <c r="M27" s="225" t="s">
        <v>211</v>
      </c>
      <c r="N27" s="232">
        <v>1454.900935650038</v>
      </c>
      <c r="O27" s="232">
        <v>1057.617782407976</v>
      </c>
      <c r="P27" s="232">
        <v>1160.0738614745512</v>
      </c>
      <c r="Q27" s="232">
        <v>1049.6359273778132</v>
      </c>
      <c r="R27" s="232">
        <v>2088.1702506231263</v>
      </c>
      <c r="S27" s="225" t="s">
        <v>211</v>
      </c>
      <c r="T27" s="232">
        <v>419.45971867210926</v>
      </c>
      <c r="U27" s="232">
        <v>64.84950607954342</v>
      </c>
      <c r="V27" s="232">
        <v>21.27874418235018</v>
      </c>
      <c r="W27" s="232">
        <v>1.013273532492866</v>
      </c>
      <c r="X27" s="232">
        <v>7317</v>
      </c>
    </row>
    <row r="28" spans="1:24" s="237" customFormat="1" ht="9" customHeight="1">
      <c r="A28" s="225" t="s">
        <v>29</v>
      </c>
      <c r="B28" s="232">
        <v>26.36111111111111</v>
      </c>
      <c r="C28" s="232">
        <v>9.125</v>
      </c>
      <c r="D28" s="232">
        <v>3.0416666666666665</v>
      </c>
      <c r="E28" s="232">
        <v>17.23611111111111</v>
      </c>
      <c r="F28" s="232">
        <v>8.11111111111111</v>
      </c>
      <c r="G28" s="225" t="s">
        <v>29</v>
      </c>
      <c r="H28" s="232">
        <v>6.083333333333333</v>
      </c>
      <c r="I28" s="232">
        <v>2.0277777777777777</v>
      </c>
      <c r="J28" s="232">
        <v>1.0138888888888888</v>
      </c>
      <c r="K28" s="232">
        <v>0</v>
      </c>
      <c r="L28" s="232">
        <v>73</v>
      </c>
      <c r="M28" s="225" t="s">
        <v>29</v>
      </c>
      <c r="N28" s="232">
        <v>32</v>
      </c>
      <c r="O28" s="232">
        <v>17</v>
      </c>
      <c r="P28" s="232">
        <v>9</v>
      </c>
      <c r="Q28" s="232">
        <v>19</v>
      </c>
      <c r="R28" s="232">
        <v>13</v>
      </c>
      <c r="S28" s="225" t="s">
        <v>29</v>
      </c>
      <c r="T28" s="232">
        <v>7</v>
      </c>
      <c r="U28" s="232">
        <v>2</v>
      </c>
      <c r="V28" s="232">
        <v>1</v>
      </c>
      <c r="W28" s="232">
        <v>0</v>
      </c>
      <c r="X28" s="232">
        <v>100</v>
      </c>
    </row>
    <row r="29" spans="1:24" s="237" customFormat="1" ht="9" customHeight="1">
      <c r="A29" s="225" t="s">
        <v>30</v>
      </c>
      <c r="B29" s="232">
        <v>260.82554517133957</v>
      </c>
      <c r="C29" s="232">
        <v>23.83177570093458</v>
      </c>
      <c r="D29" s="232">
        <v>52.9595015576324</v>
      </c>
      <c r="E29" s="232">
        <v>37.07165109034268</v>
      </c>
      <c r="F29" s="232">
        <v>33.099688473520246</v>
      </c>
      <c r="G29" s="225" t="s">
        <v>30</v>
      </c>
      <c r="H29" s="232">
        <v>9.26791277258567</v>
      </c>
      <c r="I29" s="232">
        <v>6.61993769470405</v>
      </c>
      <c r="J29" s="232">
        <v>1.32398753894081</v>
      </c>
      <c r="K29" s="232">
        <v>0</v>
      </c>
      <c r="L29" s="232">
        <v>425</v>
      </c>
      <c r="M29" s="225" t="s">
        <v>30</v>
      </c>
      <c r="N29" s="232">
        <v>268.9335260115607</v>
      </c>
      <c r="O29" s="232">
        <v>25.491329479768787</v>
      </c>
      <c r="P29" s="232">
        <v>53.531791907514446</v>
      </c>
      <c r="Q29" s="232">
        <v>31.86416184971098</v>
      </c>
      <c r="R29" s="232">
        <v>39.51156069364162</v>
      </c>
      <c r="S29" s="225" t="s">
        <v>30</v>
      </c>
      <c r="T29" s="232">
        <v>16.569364161849713</v>
      </c>
      <c r="U29" s="232">
        <v>5.098265895953757</v>
      </c>
      <c r="V29" s="232">
        <v>0</v>
      </c>
      <c r="W29" s="232">
        <v>0</v>
      </c>
      <c r="X29" s="232">
        <v>441</v>
      </c>
    </row>
    <row r="30" spans="1:24" s="237" customFormat="1" ht="9" customHeight="1">
      <c r="A30" s="225" t="s">
        <v>31</v>
      </c>
      <c r="B30" s="232">
        <v>394.9823570924488</v>
      </c>
      <c r="C30" s="232">
        <v>592.4735356386733</v>
      </c>
      <c r="D30" s="232">
        <v>153.71736062103034</v>
      </c>
      <c r="E30" s="232">
        <v>391.9283697953423</v>
      </c>
      <c r="F30" s="232">
        <v>543.6097388849682</v>
      </c>
      <c r="G30" s="225" t="s">
        <v>31</v>
      </c>
      <c r="H30" s="232">
        <v>576.1856033874383</v>
      </c>
      <c r="I30" s="232">
        <v>179.16725476358505</v>
      </c>
      <c r="J30" s="232">
        <v>42.755822159491885</v>
      </c>
      <c r="K30" s="232">
        <v>10.179957657021877</v>
      </c>
      <c r="L30" s="232">
        <v>2885</v>
      </c>
      <c r="M30" s="225" t="s">
        <v>31</v>
      </c>
      <c r="N30" s="232">
        <v>403.1031914893617</v>
      </c>
      <c r="O30" s="232">
        <v>528.3783687943262</v>
      </c>
      <c r="P30" s="232">
        <v>180.84078014184396</v>
      </c>
      <c r="Q30" s="232">
        <v>275.80744680851063</v>
      </c>
      <c r="R30" s="232">
        <v>603.1393617021276</v>
      </c>
      <c r="S30" s="225" t="s">
        <v>31</v>
      </c>
      <c r="T30" s="232">
        <v>584.9542553191488</v>
      </c>
      <c r="U30" s="232">
        <v>219.23156028368794</v>
      </c>
      <c r="V30" s="232">
        <v>48.49361702127659</v>
      </c>
      <c r="W30" s="232">
        <v>5.051418439716312</v>
      </c>
      <c r="X30" s="232">
        <v>2849</v>
      </c>
    </row>
    <row r="31" spans="1:24" s="237" customFormat="1" ht="9" customHeight="1">
      <c r="A31" s="225" t="s">
        <v>32</v>
      </c>
      <c r="B31" s="232" t="s">
        <v>40</v>
      </c>
      <c r="C31" s="232" t="s">
        <v>40</v>
      </c>
      <c r="D31" s="232" t="s">
        <v>40</v>
      </c>
      <c r="E31" s="232" t="s">
        <v>40</v>
      </c>
      <c r="F31" s="232" t="s">
        <v>40</v>
      </c>
      <c r="G31" s="225" t="s">
        <v>32</v>
      </c>
      <c r="H31" s="232" t="s">
        <v>40</v>
      </c>
      <c r="I31" s="232" t="s">
        <v>40</v>
      </c>
      <c r="J31" s="232" t="s">
        <v>40</v>
      </c>
      <c r="K31" s="232" t="s">
        <v>40</v>
      </c>
      <c r="L31" s="232" t="s">
        <v>40</v>
      </c>
      <c r="M31" s="225" t="s">
        <v>32</v>
      </c>
      <c r="N31" s="232" t="s">
        <v>40</v>
      </c>
      <c r="O31" s="232" t="s">
        <v>40</v>
      </c>
      <c r="P31" s="232" t="s">
        <v>40</v>
      </c>
      <c r="Q31" s="232" t="s">
        <v>40</v>
      </c>
      <c r="R31" s="232" t="s">
        <v>40</v>
      </c>
      <c r="S31" s="225" t="s">
        <v>32</v>
      </c>
      <c r="T31" s="232" t="s">
        <v>40</v>
      </c>
      <c r="U31" s="232" t="s">
        <v>40</v>
      </c>
      <c r="V31" s="232" t="s">
        <v>40</v>
      </c>
      <c r="W31" s="232" t="s">
        <v>40</v>
      </c>
      <c r="X31" s="232" t="s">
        <v>40</v>
      </c>
    </row>
    <row r="32" spans="1:24" s="237" customFormat="1" ht="9" customHeight="1">
      <c r="A32" s="225" t="s">
        <v>212</v>
      </c>
      <c r="B32" s="232">
        <v>25693.31001826059</v>
      </c>
      <c r="C32" s="232">
        <v>12502.664246840202</v>
      </c>
      <c r="D32" s="232">
        <v>16091.567868523756</v>
      </c>
      <c r="E32" s="232">
        <v>14616.607477890364</v>
      </c>
      <c r="F32" s="232">
        <v>15990.57058075835</v>
      </c>
      <c r="G32" s="225" t="s">
        <v>212</v>
      </c>
      <c r="H32" s="232">
        <v>15883.573454115794</v>
      </c>
      <c r="I32" s="232">
        <v>7559.796985212503</v>
      </c>
      <c r="J32" s="232">
        <v>2674.928166063948</v>
      </c>
      <c r="K32" s="232">
        <v>699.9812023344911</v>
      </c>
      <c r="L32" s="232">
        <v>111713</v>
      </c>
      <c r="M32" s="225" t="s">
        <v>212</v>
      </c>
      <c r="N32" s="232">
        <v>27244</v>
      </c>
      <c r="O32" s="232">
        <v>12005</v>
      </c>
      <c r="P32" s="232">
        <v>16068</v>
      </c>
      <c r="Q32" s="232">
        <v>14873</v>
      </c>
      <c r="R32" s="232">
        <v>14448</v>
      </c>
      <c r="S32" s="225" t="s">
        <v>212</v>
      </c>
      <c r="T32" s="232">
        <v>16570</v>
      </c>
      <c r="U32" s="232">
        <v>7667</v>
      </c>
      <c r="V32" s="232">
        <v>2780</v>
      </c>
      <c r="W32" s="232">
        <v>712</v>
      </c>
      <c r="X32" s="232">
        <v>112367</v>
      </c>
    </row>
    <row r="33" spans="1:24" s="237" customFormat="1" ht="9" customHeight="1">
      <c r="A33" s="225" t="s">
        <v>199</v>
      </c>
      <c r="B33" s="232">
        <v>2324.0940823233977</v>
      </c>
      <c r="C33" s="232">
        <v>1954.3130036030134</v>
      </c>
      <c r="D33" s="232">
        <v>1108.6014375659643</v>
      </c>
      <c r="E33" s="232">
        <v>571.6858609018452</v>
      </c>
      <c r="F33" s="232">
        <v>695.66739090876</v>
      </c>
      <c r="G33" s="225" t="s">
        <v>199</v>
      </c>
      <c r="H33" s="232">
        <v>502.73182661862654</v>
      </c>
      <c r="I33" s="232">
        <v>199.11497252247335</v>
      </c>
      <c r="J33" s="232">
        <v>92.2699712486807</v>
      </c>
      <c r="K33" s="232">
        <v>17.52145430723878</v>
      </c>
      <c r="L33" s="232">
        <v>7466</v>
      </c>
      <c r="M33" s="225" t="s">
        <v>199</v>
      </c>
      <c r="N33" s="232">
        <v>2926.0068906492247</v>
      </c>
      <c r="O33" s="232">
        <v>1907.152135144225</v>
      </c>
      <c r="P33" s="232">
        <v>1358.9652497997063</v>
      </c>
      <c r="Q33" s="232">
        <v>571.3008791046531</v>
      </c>
      <c r="R33" s="232">
        <v>610.1681602786884</v>
      </c>
      <c r="S33" s="225" t="s">
        <v>199</v>
      </c>
      <c r="T33" s="232">
        <v>665.8343619176786</v>
      </c>
      <c r="U33" s="232">
        <v>262.5547902316844</v>
      </c>
      <c r="V33" s="232">
        <v>64.063368816531</v>
      </c>
      <c r="W33" s="232">
        <v>19.954164057608015</v>
      </c>
      <c r="X33" s="232">
        <v>8386</v>
      </c>
    </row>
    <row r="34" spans="1:24" s="236" customFormat="1" ht="9" customHeight="1">
      <c r="A34" s="223" t="s">
        <v>34</v>
      </c>
      <c r="B34" s="229">
        <v>10117</v>
      </c>
      <c r="C34" s="229">
        <v>3089</v>
      </c>
      <c r="D34" s="229">
        <v>9922</v>
      </c>
      <c r="E34" s="229">
        <v>8520</v>
      </c>
      <c r="F34" s="229">
        <v>6291</v>
      </c>
      <c r="G34" s="223" t="s">
        <v>34</v>
      </c>
      <c r="H34" s="229">
        <v>9626</v>
      </c>
      <c r="I34" s="229">
        <v>7087</v>
      </c>
      <c r="J34" s="229">
        <v>911</v>
      </c>
      <c r="K34" s="229">
        <v>134</v>
      </c>
      <c r="L34" s="229">
        <v>55697</v>
      </c>
      <c r="M34" s="223" t="s">
        <v>34</v>
      </c>
      <c r="N34" s="229">
        <v>10473.589509977312</v>
      </c>
      <c r="O34" s="229">
        <v>4108.260535577112</v>
      </c>
      <c r="P34" s="229">
        <v>8716.441931507583</v>
      </c>
      <c r="Q34" s="229">
        <v>6837.531450417136</v>
      </c>
      <c r="R34" s="229">
        <v>8283.837147399825</v>
      </c>
      <c r="S34" s="223" t="s">
        <v>34</v>
      </c>
      <c r="T34" s="229">
        <v>7981.90474659235</v>
      </c>
      <c r="U34" s="229">
        <v>7350.321560640978</v>
      </c>
      <c r="V34" s="229">
        <v>1497.7826964646194</v>
      </c>
      <c r="W34" s="229">
        <v>164.3304214230845</v>
      </c>
      <c r="X34" s="229">
        <v>55414</v>
      </c>
    </row>
    <row r="35" spans="1:24" s="237" customFormat="1" ht="9" customHeight="1">
      <c r="A35" s="225" t="s">
        <v>34</v>
      </c>
      <c r="B35" s="232">
        <v>10117</v>
      </c>
      <c r="C35" s="232">
        <v>3089</v>
      </c>
      <c r="D35" s="232">
        <v>9922</v>
      </c>
      <c r="E35" s="232">
        <v>8520</v>
      </c>
      <c r="F35" s="232">
        <v>6291</v>
      </c>
      <c r="G35" s="225" t="s">
        <v>34</v>
      </c>
      <c r="H35" s="232">
        <v>9626</v>
      </c>
      <c r="I35" s="232">
        <v>7087</v>
      </c>
      <c r="J35" s="232">
        <v>911</v>
      </c>
      <c r="K35" s="232">
        <v>134</v>
      </c>
      <c r="L35" s="232">
        <v>55697</v>
      </c>
      <c r="M35" s="225" t="s">
        <v>34</v>
      </c>
      <c r="N35" s="232">
        <v>10473.589509977312</v>
      </c>
      <c r="O35" s="232">
        <v>4108.260535577112</v>
      </c>
      <c r="P35" s="232">
        <v>8716.441931507583</v>
      </c>
      <c r="Q35" s="232">
        <v>6837.531450417136</v>
      </c>
      <c r="R35" s="232">
        <v>8283.837147399825</v>
      </c>
      <c r="S35" s="225" t="s">
        <v>34</v>
      </c>
      <c r="T35" s="232">
        <v>7981.90474659235</v>
      </c>
      <c r="U35" s="232">
        <v>7350.321560640978</v>
      </c>
      <c r="V35" s="232">
        <v>1497.7826964646194</v>
      </c>
      <c r="W35" s="232">
        <v>164.3304214230845</v>
      </c>
      <c r="X35" s="232">
        <v>55414</v>
      </c>
    </row>
    <row r="36" spans="1:24" s="237" customFormat="1" ht="9" customHeight="1">
      <c r="A36" s="203" t="s">
        <v>35</v>
      </c>
      <c r="B36" s="229">
        <v>434089.4808763196</v>
      </c>
      <c r="C36" s="229">
        <v>449055.99021443434</v>
      </c>
      <c r="D36" s="229">
        <v>597797.1556175519</v>
      </c>
      <c r="E36" s="229">
        <v>598727.1420144975</v>
      </c>
      <c r="F36" s="229">
        <v>554546.6636548068</v>
      </c>
      <c r="G36" s="203" t="s">
        <v>35</v>
      </c>
      <c r="H36" s="229">
        <v>371972.13240906014</v>
      </c>
      <c r="I36" s="229">
        <v>132580.0290665462</v>
      </c>
      <c r="J36" s="229">
        <v>29491.911036242964</v>
      </c>
      <c r="K36" s="229">
        <v>6909.495110540744</v>
      </c>
      <c r="L36" s="229">
        <v>3175170</v>
      </c>
      <c r="M36" s="203" t="s">
        <v>35</v>
      </c>
      <c r="N36" s="229">
        <v>398271.207276008</v>
      </c>
      <c r="O36" s="229">
        <v>399650.58442014654</v>
      </c>
      <c r="P36" s="229">
        <v>612035.8200091475</v>
      </c>
      <c r="Q36" s="229">
        <v>590508.4066598841</v>
      </c>
      <c r="R36" s="229">
        <v>568349.3328840357</v>
      </c>
      <c r="S36" s="203" t="s">
        <v>35</v>
      </c>
      <c r="T36" s="229">
        <v>406573.85403775907</v>
      </c>
      <c r="U36" s="229">
        <v>158960.9380468055</v>
      </c>
      <c r="V36" s="229">
        <v>32702.198236918914</v>
      </c>
      <c r="W36" s="229">
        <v>5686.6584292948</v>
      </c>
      <c r="X36" s="229">
        <v>3172739</v>
      </c>
    </row>
    <row r="37" spans="1:24" s="48" customFormat="1" ht="5.25" customHeight="1">
      <c r="A37" s="301" t="s">
        <v>66</v>
      </c>
      <c r="B37" s="301"/>
      <c r="C37" s="301"/>
      <c r="D37" s="301"/>
      <c r="E37" s="301"/>
      <c r="F37" s="301"/>
      <c r="G37" s="301" t="s">
        <v>66</v>
      </c>
      <c r="H37" s="301"/>
      <c r="I37" s="301"/>
      <c r="J37" s="301"/>
      <c r="K37" s="301"/>
      <c r="L37" s="301"/>
      <c r="M37" s="301" t="s">
        <v>66</v>
      </c>
      <c r="N37" s="301"/>
      <c r="O37" s="301"/>
      <c r="P37" s="301"/>
      <c r="Q37" s="301"/>
      <c r="R37" s="301"/>
      <c r="S37" s="301" t="s">
        <v>66</v>
      </c>
      <c r="T37" s="301"/>
      <c r="U37" s="301"/>
      <c r="V37" s="301"/>
      <c r="W37" s="301"/>
      <c r="X37" s="301"/>
    </row>
    <row r="38" spans="1:24" s="48" customFormat="1" ht="6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</row>
    <row r="39" spans="1:24" s="48" customFormat="1" ht="5.25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</row>
    <row r="40" spans="1:24" s="230" customFormat="1" ht="9" customHeight="1">
      <c r="A40" s="223" t="s">
        <v>9</v>
      </c>
      <c r="B40" s="229">
        <v>63499.8947877686</v>
      </c>
      <c r="C40" s="229">
        <v>112837.45870171215</v>
      </c>
      <c r="D40" s="229">
        <v>169664.97131218424</v>
      </c>
      <c r="E40" s="229">
        <v>200661.20188607575</v>
      </c>
      <c r="F40" s="229">
        <v>174169.45616905804</v>
      </c>
      <c r="G40" s="223" t="s">
        <v>9</v>
      </c>
      <c r="H40" s="229">
        <v>113039.83637286919</v>
      </c>
      <c r="I40" s="229">
        <v>35383.58942873883</v>
      </c>
      <c r="J40" s="229">
        <v>6874.363953796298</v>
      </c>
      <c r="K40" s="229">
        <v>1909.2273877969317</v>
      </c>
      <c r="L40" s="229">
        <v>878040</v>
      </c>
      <c r="M40" s="223" t="s">
        <v>9</v>
      </c>
      <c r="N40" s="229">
        <v>29946.188588397024</v>
      </c>
      <c r="O40" s="229">
        <v>91409.97414259404</v>
      </c>
      <c r="P40" s="229">
        <v>183478.34254595032</v>
      </c>
      <c r="Q40" s="229">
        <v>203166.98247377088</v>
      </c>
      <c r="R40" s="229">
        <v>173296.9745783136</v>
      </c>
      <c r="S40" s="223" t="s">
        <v>9</v>
      </c>
      <c r="T40" s="229">
        <v>128810.992765688</v>
      </c>
      <c r="U40" s="229">
        <v>45530.36999225224</v>
      </c>
      <c r="V40" s="229">
        <v>8307.648859256848</v>
      </c>
      <c r="W40" s="229">
        <v>1264.5260537770953</v>
      </c>
      <c r="X40" s="229">
        <v>865212</v>
      </c>
    </row>
    <row r="41" spans="1:24" s="230" customFormat="1" ht="9" customHeight="1">
      <c r="A41" s="225" t="s">
        <v>10</v>
      </c>
      <c r="B41" s="232">
        <v>60526.541320446566</v>
      </c>
      <c r="C41" s="232">
        <v>111644.28376390034</v>
      </c>
      <c r="D41" s="232">
        <v>167313.51017653034</v>
      </c>
      <c r="E41" s="232">
        <v>198199.4366366651</v>
      </c>
      <c r="F41" s="232">
        <v>172864.44165760302</v>
      </c>
      <c r="G41" s="225" t="s">
        <v>10</v>
      </c>
      <c r="H41" s="232">
        <v>111457.3870791757</v>
      </c>
      <c r="I41" s="232">
        <v>34266.057945368404</v>
      </c>
      <c r="J41" s="232">
        <v>6598.352473540096</v>
      </c>
      <c r="K41" s="232">
        <v>1828.9889467704297</v>
      </c>
      <c r="L41" s="232">
        <v>864699</v>
      </c>
      <c r="M41" s="225" t="s">
        <v>10</v>
      </c>
      <c r="N41" s="232">
        <v>26948.665112746294</v>
      </c>
      <c r="O41" s="232">
        <v>90188.49253014708</v>
      </c>
      <c r="P41" s="232">
        <v>181353.82792806966</v>
      </c>
      <c r="Q41" s="232">
        <v>200907.68254944682</v>
      </c>
      <c r="R41" s="232">
        <v>171522.4093826894</v>
      </c>
      <c r="S41" s="225" t="s">
        <v>10</v>
      </c>
      <c r="T41" s="232">
        <v>127242.53212048499</v>
      </c>
      <c r="U41" s="232">
        <v>44308.87259809538</v>
      </c>
      <c r="V41" s="232">
        <v>8034.707559308026</v>
      </c>
      <c r="W41" s="232">
        <v>1179.8102190123782</v>
      </c>
      <c r="X41" s="232">
        <v>851687</v>
      </c>
    </row>
    <row r="42" spans="1:24" s="230" customFormat="1" ht="9" customHeight="1">
      <c r="A42" s="225" t="s">
        <v>11</v>
      </c>
      <c r="B42" s="232">
        <v>67</v>
      </c>
      <c r="C42" s="232">
        <v>160</v>
      </c>
      <c r="D42" s="232">
        <v>420</v>
      </c>
      <c r="E42" s="232">
        <v>446</v>
      </c>
      <c r="F42" s="232">
        <v>503</v>
      </c>
      <c r="G42" s="225" t="s">
        <v>11</v>
      </c>
      <c r="H42" s="232">
        <v>349</v>
      </c>
      <c r="I42" s="232">
        <v>178</v>
      </c>
      <c r="J42" s="232">
        <v>35</v>
      </c>
      <c r="K42" s="232">
        <v>9</v>
      </c>
      <c r="L42" s="232">
        <v>2167</v>
      </c>
      <c r="M42" s="225" t="s">
        <v>11</v>
      </c>
      <c r="N42" s="232">
        <v>185</v>
      </c>
      <c r="O42" s="232">
        <v>128</v>
      </c>
      <c r="P42" s="232">
        <v>311</v>
      </c>
      <c r="Q42" s="232">
        <v>473</v>
      </c>
      <c r="R42" s="232">
        <v>487</v>
      </c>
      <c r="S42" s="225" t="s">
        <v>11</v>
      </c>
      <c r="T42" s="232">
        <v>327</v>
      </c>
      <c r="U42" s="232">
        <v>239</v>
      </c>
      <c r="V42" s="232">
        <v>46</v>
      </c>
      <c r="W42" s="232">
        <v>13</v>
      </c>
      <c r="X42" s="232">
        <v>2209</v>
      </c>
    </row>
    <row r="43" spans="1:24" s="230" customFormat="1" ht="9" customHeight="1">
      <c r="A43" s="225" t="s">
        <v>209</v>
      </c>
      <c r="B43" s="232" t="s">
        <v>40</v>
      </c>
      <c r="C43" s="232" t="s">
        <v>40</v>
      </c>
      <c r="D43" s="232" t="s">
        <v>40</v>
      </c>
      <c r="E43" s="232" t="s">
        <v>40</v>
      </c>
      <c r="F43" s="232" t="s">
        <v>40</v>
      </c>
      <c r="G43" s="225" t="s">
        <v>209</v>
      </c>
      <c r="H43" s="232" t="s">
        <v>40</v>
      </c>
      <c r="I43" s="232" t="s">
        <v>40</v>
      </c>
      <c r="J43" s="232" t="s">
        <v>40</v>
      </c>
      <c r="K43" s="232" t="s">
        <v>40</v>
      </c>
      <c r="L43" s="232" t="s">
        <v>40</v>
      </c>
      <c r="M43" s="225" t="s">
        <v>209</v>
      </c>
      <c r="N43" s="232">
        <v>12</v>
      </c>
      <c r="O43" s="232">
        <v>0</v>
      </c>
      <c r="P43" s="232">
        <v>2</v>
      </c>
      <c r="Q43" s="232">
        <v>4</v>
      </c>
      <c r="R43" s="232">
        <v>3</v>
      </c>
      <c r="S43" s="225" t="s">
        <v>209</v>
      </c>
      <c r="T43" s="232">
        <v>0</v>
      </c>
      <c r="U43" s="232">
        <v>1</v>
      </c>
      <c r="V43" s="232">
        <v>1</v>
      </c>
      <c r="W43" s="232">
        <v>0</v>
      </c>
      <c r="X43" s="232">
        <v>23</v>
      </c>
    </row>
    <row r="44" spans="1:24" s="230" customFormat="1" ht="9" customHeight="1">
      <c r="A44" s="225" t="s">
        <v>13</v>
      </c>
      <c r="B44" s="232">
        <v>344</v>
      </c>
      <c r="C44" s="232">
        <v>206</v>
      </c>
      <c r="D44" s="232">
        <v>282</v>
      </c>
      <c r="E44" s="232">
        <v>312</v>
      </c>
      <c r="F44" s="232">
        <v>254</v>
      </c>
      <c r="G44" s="225" t="s">
        <v>13</v>
      </c>
      <c r="H44" s="232">
        <v>181</v>
      </c>
      <c r="I44" s="232">
        <v>142</v>
      </c>
      <c r="J44" s="232">
        <v>41</v>
      </c>
      <c r="K44" s="232">
        <v>12</v>
      </c>
      <c r="L44" s="232">
        <v>1774</v>
      </c>
      <c r="M44" s="225" t="s">
        <v>13</v>
      </c>
      <c r="N44" s="232">
        <v>389.317593297791</v>
      </c>
      <c r="O44" s="232">
        <v>273.26732673267304</v>
      </c>
      <c r="P44" s="232">
        <v>290.216298552932</v>
      </c>
      <c r="Q44" s="232">
        <v>317.69459253617697</v>
      </c>
      <c r="R44" s="232">
        <v>362.940594059406</v>
      </c>
      <c r="S44" s="225" t="s">
        <v>13</v>
      </c>
      <c r="T44" s="232">
        <v>223.042650418888</v>
      </c>
      <c r="U44" s="232">
        <v>176.658796648896</v>
      </c>
      <c r="V44" s="232">
        <v>39.3259710586443</v>
      </c>
      <c r="W44" s="232">
        <v>14.5361766945925</v>
      </c>
      <c r="X44" s="232">
        <v>2087</v>
      </c>
    </row>
    <row r="45" spans="1:24" s="230" customFormat="1" ht="9" customHeight="1">
      <c r="A45" s="225" t="s">
        <v>210</v>
      </c>
      <c r="B45" s="232" t="s">
        <v>40</v>
      </c>
      <c r="C45" s="232" t="s">
        <v>40</v>
      </c>
      <c r="D45" s="232" t="s">
        <v>40</v>
      </c>
      <c r="E45" s="232" t="s">
        <v>40</v>
      </c>
      <c r="F45" s="232" t="s">
        <v>40</v>
      </c>
      <c r="G45" s="225" t="s">
        <v>210</v>
      </c>
      <c r="H45" s="232" t="s">
        <v>40</v>
      </c>
      <c r="I45" s="232" t="s">
        <v>40</v>
      </c>
      <c r="J45" s="232" t="s">
        <v>40</v>
      </c>
      <c r="K45" s="232" t="s">
        <v>40</v>
      </c>
      <c r="L45" s="232" t="s">
        <v>40</v>
      </c>
      <c r="M45" s="225" t="s">
        <v>210</v>
      </c>
      <c r="N45" s="232" t="s">
        <v>40</v>
      </c>
      <c r="O45" s="232" t="s">
        <v>40</v>
      </c>
      <c r="P45" s="232" t="s">
        <v>40</v>
      </c>
      <c r="Q45" s="232" t="s">
        <v>40</v>
      </c>
      <c r="R45" s="232" t="s">
        <v>40</v>
      </c>
      <c r="S45" s="225" t="s">
        <v>210</v>
      </c>
      <c r="T45" s="232" t="s">
        <v>40</v>
      </c>
      <c r="U45" s="232" t="s">
        <v>40</v>
      </c>
      <c r="V45" s="232" t="s">
        <v>40</v>
      </c>
      <c r="W45" s="232" t="s">
        <v>40</v>
      </c>
      <c r="X45" s="232" t="s">
        <v>40</v>
      </c>
    </row>
    <row r="46" spans="1:24" s="230" customFormat="1" ht="9" customHeight="1">
      <c r="A46" s="225" t="s">
        <v>15</v>
      </c>
      <c r="B46" s="232" t="s">
        <v>40</v>
      </c>
      <c r="C46" s="232" t="s">
        <v>40</v>
      </c>
      <c r="D46" s="232" t="s">
        <v>40</v>
      </c>
      <c r="E46" s="232" t="s">
        <v>40</v>
      </c>
      <c r="F46" s="232" t="s">
        <v>40</v>
      </c>
      <c r="G46" s="225" t="s">
        <v>15</v>
      </c>
      <c r="H46" s="232" t="s">
        <v>40</v>
      </c>
      <c r="I46" s="232" t="s">
        <v>40</v>
      </c>
      <c r="J46" s="232" t="s">
        <v>40</v>
      </c>
      <c r="K46" s="232" t="s">
        <v>40</v>
      </c>
      <c r="L46" s="232" t="s">
        <v>40</v>
      </c>
      <c r="M46" s="225" t="s">
        <v>15</v>
      </c>
      <c r="N46" s="232">
        <v>7</v>
      </c>
      <c r="O46" s="232">
        <v>6</v>
      </c>
      <c r="P46" s="232">
        <v>5</v>
      </c>
      <c r="Q46" s="232">
        <v>8</v>
      </c>
      <c r="R46" s="232">
        <v>1</v>
      </c>
      <c r="S46" s="225" t="s">
        <v>15</v>
      </c>
      <c r="T46" s="232">
        <v>1</v>
      </c>
      <c r="U46" s="232">
        <v>3</v>
      </c>
      <c r="V46" s="232">
        <v>2</v>
      </c>
      <c r="W46" s="232">
        <v>0</v>
      </c>
      <c r="X46" s="232">
        <v>33</v>
      </c>
    </row>
    <row r="47" spans="1:24" s="230" customFormat="1" ht="9" customHeight="1">
      <c r="A47" s="225" t="s">
        <v>16</v>
      </c>
      <c r="B47" s="232">
        <v>184</v>
      </c>
      <c r="C47" s="232">
        <v>101</v>
      </c>
      <c r="D47" s="232">
        <v>190</v>
      </c>
      <c r="E47" s="232">
        <v>73</v>
      </c>
      <c r="F47" s="232">
        <v>20</v>
      </c>
      <c r="G47" s="225" t="s">
        <v>16</v>
      </c>
      <c r="H47" s="232">
        <v>243</v>
      </c>
      <c r="I47" s="232">
        <v>92</v>
      </c>
      <c r="J47" s="232">
        <v>52</v>
      </c>
      <c r="K47" s="232">
        <v>24</v>
      </c>
      <c r="L47" s="232">
        <v>979</v>
      </c>
      <c r="M47" s="225" t="s">
        <v>16</v>
      </c>
      <c r="N47" s="232">
        <v>115</v>
      </c>
      <c r="O47" s="232">
        <v>102</v>
      </c>
      <c r="P47" s="232">
        <v>180</v>
      </c>
      <c r="Q47" s="232">
        <v>77</v>
      </c>
      <c r="R47" s="232">
        <v>25</v>
      </c>
      <c r="S47" s="225" t="s">
        <v>16</v>
      </c>
      <c r="T47" s="232">
        <v>201</v>
      </c>
      <c r="U47" s="232">
        <v>143</v>
      </c>
      <c r="V47" s="232">
        <v>33</v>
      </c>
      <c r="W47" s="232">
        <v>14</v>
      </c>
      <c r="X47" s="232">
        <v>890</v>
      </c>
    </row>
    <row r="48" spans="1:24" s="230" customFormat="1" ht="9" customHeight="1">
      <c r="A48" s="225" t="s">
        <v>17</v>
      </c>
      <c r="B48" s="232">
        <v>1851.405506703186</v>
      </c>
      <c r="C48" s="232">
        <v>483.9815482196915</v>
      </c>
      <c r="D48" s="232">
        <v>1107.8247080870694</v>
      </c>
      <c r="E48" s="232">
        <v>1528.4157416750757</v>
      </c>
      <c r="F48" s="232">
        <v>419.584834943059</v>
      </c>
      <c r="G48" s="225" t="s">
        <v>17</v>
      </c>
      <c r="H48" s="232">
        <v>743.5807986161165</v>
      </c>
      <c r="I48" s="232">
        <v>679.1840853394839</v>
      </c>
      <c r="J48" s="232">
        <v>133.824419778002</v>
      </c>
      <c r="K48" s="232">
        <v>32.19835663831628</v>
      </c>
      <c r="L48" s="232">
        <v>6980</v>
      </c>
      <c r="M48" s="225" t="s">
        <v>17</v>
      </c>
      <c r="N48" s="232">
        <v>1835.2058823529412</v>
      </c>
      <c r="O48" s="232">
        <v>495.2142857142857</v>
      </c>
      <c r="P48" s="232">
        <v>967.298319327731</v>
      </c>
      <c r="Q48" s="232">
        <v>1259.60533178789</v>
      </c>
      <c r="R48" s="232">
        <v>810.6246015647638</v>
      </c>
      <c r="S48" s="225" t="s">
        <v>17</v>
      </c>
      <c r="T48" s="232">
        <v>764.4179947841205</v>
      </c>
      <c r="U48" s="232">
        <v>634.8385975079688</v>
      </c>
      <c r="V48" s="232">
        <v>137.61532889017676</v>
      </c>
      <c r="W48" s="232">
        <v>40.1796580701246</v>
      </c>
      <c r="X48" s="232">
        <v>6945</v>
      </c>
    </row>
    <row r="49" spans="1:24" s="230" customFormat="1" ht="9" customHeight="1">
      <c r="A49" s="225" t="s">
        <v>18</v>
      </c>
      <c r="B49" s="232">
        <v>526.9479606188467</v>
      </c>
      <c r="C49" s="232">
        <v>242.19338959212376</v>
      </c>
      <c r="D49" s="232">
        <v>351.6364275668073</v>
      </c>
      <c r="E49" s="232">
        <v>102.34950773558369</v>
      </c>
      <c r="F49" s="232">
        <v>108.429676511955</v>
      </c>
      <c r="G49" s="225" t="s">
        <v>18</v>
      </c>
      <c r="H49" s="232">
        <v>65.86849507735583</v>
      </c>
      <c r="I49" s="232">
        <v>26.347398030942333</v>
      </c>
      <c r="J49" s="232">
        <v>14.187060478199719</v>
      </c>
      <c r="K49" s="232">
        <v>3.040084388185654</v>
      </c>
      <c r="L49" s="232">
        <v>1441</v>
      </c>
      <c r="M49" s="225" t="s">
        <v>18</v>
      </c>
      <c r="N49" s="232">
        <v>454</v>
      </c>
      <c r="O49" s="232">
        <v>217</v>
      </c>
      <c r="P49" s="232">
        <v>369</v>
      </c>
      <c r="Q49" s="232">
        <v>120</v>
      </c>
      <c r="R49" s="232">
        <v>85</v>
      </c>
      <c r="S49" s="225" t="s">
        <v>18</v>
      </c>
      <c r="T49" s="232">
        <v>52</v>
      </c>
      <c r="U49" s="232">
        <v>24</v>
      </c>
      <c r="V49" s="232">
        <v>14</v>
      </c>
      <c r="W49" s="232">
        <v>3</v>
      </c>
      <c r="X49" s="232">
        <v>1338</v>
      </c>
    </row>
    <row r="50" spans="1:24" s="230" customFormat="1" ht="9" customHeight="1">
      <c r="A50" s="223" t="s">
        <v>19</v>
      </c>
      <c r="B50" s="229">
        <v>154550.68895931778</v>
      </c>
      <c r="C50" s="229">
        <v>116931.54113285638</v>
      </c>
      <c r="D50" s="229">
        <v>136755.031443148</v>
      </c>
      <c r="E50" s="229">
        <v>103557.75776289093</v>
      </c>
      <c r="F50" s="229">
        <v>115930.75289663157</v>
      </c>
      <c r="G50" s="223" t="s">
        <v>19</v>
      </c>
      <c r="H50" s="229">
        <v>66857.99547765532</v>
      </c>
      <c r="I50" s="229">
        <v>18838.392972411657</v>
      </c>
      <c r="J50" s="229">
        <v>2827.9982815353637</v>
      </c>
      <c r="K50" s="229">
        <v>720.841073553024</v>
      </c>
      <c r="L50" s="229">
        <v>716971</v>
      </c>
      <c r="M50" s="223" t="s">
        <v>19</v>
      </c>
      <c r="N50" s="229">
        <v>158633.96027902706</v>
      </c>
      <c r="O50" s="229">
        <v>106536.43505469254</v>
      </c>
      <c r="P50" s="229">
        <v>143855.2869569456</v>
      </c>
      <c r="Q50" s="229">
        <v>101304.56954100865</v>
      </c>
      <c r="R50" s="229">
        <v>119676.43150558892</v>
      </c>
      <c r="S50" s="223" t="s">
        <v>19</v>
      </c>
      <c r="T50" s="229">
        <v>71298.53060889732</v>
      </c>
      <c r="U50" s="229">
        <v>23141.66859827141</v>
      </c>
      <c r="V50" s="229">
        <v>2948.101834357011</v>
      </c>
      <c r="W50" s="229">
        <v>478.01562121148044</v>
      </c>
      <c r="X50" s="229">
        <v>727873</v>
      </c>
    </row>
    <row r="51" spans="1:24" s="230" customFormat="1" ht="9" customHeight="1">
      <c r="A51" s="225" t="s">
        <v>198</v>
      </c>
      <c r="B51" s="232">
        <v>4601</v>
      </c>
      <c r="C51" s="232">
        <v>5067</v>
      </c>
      <c r="D51" s="232">
        <v>5084</v>
      </c>
      <c r="E51" s="232">
        <v>4148</v>
      </c>
      <c r="F51" s="232">
        <v>5300</v>
      </c>
      <c r="G51" s="225" t="s">
        <v>198</v>
      </c>
      <c r="H51" s="232">
        <v>2702</v>
      </c>
      <c r="I51" s="232">
        <v>735</v>
      </c>
      <c r="J51" s="232">
        <v>128</v>
      </c>
      <c r="K51" s="232">
        <v>38</v>
      </c>
      <c r="L51" s="232">
        <v>27803</v>
      </c>
      <c r="M51" s="225" t="s">
        <v>198</v>
      </c>
      <c r="N51" s="232">
        <v>5674.67273421589</v>
      </c>
      <c r="O51" s="232">
        <v>4964.38709266802</v>
      </c>
      <c r="P51" s="232">
        <v>6480.87983706721</v>
      </c>
      <c r="Q51" s="232">
        <v>4630.14765784114</v>
      </c>
      <c r="R51" s="232">
        <v>6101.76311099796</v>
      </c>
      <c r="S51" s="225" t="s">
        <v>198</v>
      </c>
      <c r="T51" s="232">
        <v>2770.23383401222</v>
      </c>
      <c r="U51" s="232">
        <v>1082.03347759674</v>
      </c>
      <c r="V51" s="232">
        <v>140.905804480652</v>
      </c>
      <c r="W51" s="232">
        <v>34.976451120162935</v>
      </c>
      <c r="X51" s="232">
        <v>31880</v>
      </c>
    </row>
    <row r="52" spans="1:24" s="230" customFormat="1" ht="9" customHeight="1">
      <c r="A52" s="225" t="s">
        <v>21</v>
      </c>
      <c r="B52" s="232">
        <v>6382.980495519241</v>
      </c>
      <c r="C52" s="232">
        <v>2484.2140221402215</v>
      </c>
      <c r="D52" s="232">
        <v>2938.0704269899843</v>
      </c>
      <c r="E52" s="232">
        <v>2400.240590405904</v>
      </c>
      <c r="F52" s="232">
        <v>2598.1779652082237</v>
      </c>
      <c r="G52" s="225" t="s">
        <v>21</v>
      </c>
      <c r="H52" s="232">
        <v>1670.4714812862414</v>
      </c>
      <c r="I52" s="232">
        <v>386.87759620453346</v>
      </c>
      <c r="J52" s="232">
        <v>89.9715340010543</v>
      </c>
      <c r="K52" s="232">
        <v>12.995888244596731</v>
      </c>
      <c r="L52" s="232">
        <v>18964</v>
      </c>
      <c r="M52" s="225" t="s">
        <v>21</v>
      </c>
      <c r="N52" s="232">
        <v>8014</v>
      </c>
      <c r="O52" s="232">
        <v>2465</v>
      </c>
      <c r="P52" s="232">
        <v>2919</v>
      </c>
      <c r="Q52" s="232">
        <v>2555</v>
      </c>
      <c r="R52" s="232">
        <v>2682</v>
      </c>
      <c r="S52" s="225" t="s">
        <v>21</v>
      </c>
      <c r="T52" s="232">
        <v>1820</v>
      </c>
      <c r="U52" s="232">
        <v>539</v>
      </c>
      <c r="V52" s="232">
        <v>91</v>
      </c>
      <c r="W52" s="232">
        <v>17</v>
      </c>
      <c r="X52" s="232">
        <v>21102</v>
      </c>
    </row>
    <row r="53" spans="1:24" s="230" customFormat="1" ht="9" customHeight="1">
      <c r="A53" s="225" t="s">
        <v>22</v>
      </c>
      <c r="B53" s="232">
        <v>43812.77504561148</v>
      </c>
      <c r="C53" s="232">
        <v>32070.428915524186</v>
      </c>
      <c r="D53" s="232">
        <v>32020.19642865694</v>
      </c>
      <c r="E53" s="232">
        <v>35813.753836871314</v>
      </c>
      <c r="F53" s="232">
        <v>43392.83145540131</v>
      </c>
      <c r="G53" s="225" t="s">
        <v>22</v>
      </c>
      <c r="H53" s="232">
        <v>18422.262233693596</v>
      </c>
      <c r="I53" s="232">
        <v>3620.757653391052</v>
      </c>
      <c r="J53" s="232">
        <v>501.3202189351096</v>
      </c>
      <c r="K53" s="232">
        <v>145.6742119150118</v>
      </c>
      <c r="L53" s="232">
        <v>209800</v>
      </c>
      <c r="M53" s="225" t="s">
        <v>22</v>
      </c>
      <c r="N53" s="232">
        <v>42437.1927986211</v>
      </c>
      <c r="O53" s="232">
        <v>32723.4093216537</v>
      </c>
      <c r="P53" s="232">
        <v>32905.4637640781</v>
      </c>
      <c r="Q53" s="232">
        <v>32809.434958562604</v>
      </c>
      <c r="R53" s="232">
        <v>44627.8314169008</v>
      </c>
      <c r="S53" s="225" t="s">
        <v>22</v>
      </c>
      <c r="T53" s="232">
        <v>21148.0811323873</v>
      </c>
      <c r="U53" s="232">
        <v>4895.40513304843</v>
      </c>
      <c r="V53" s="232">
        <v>505.144315632895</v>
      </c>
      <c r="W53" s="232">
        <v>130.037159115057</v>
      </c>
      <c r="X53" s="232">
        <v>212182</v>
      </c>
    </row>
    <row r="54" spans="1:24" s="230" customFormat="1" ht="9" customHeight="1">
      <c r="A54" s="225" t="s">
        <v>23</v>
      </c>
      <c r="B54" s="232">
        <v>49311.615379515555</v>
      </c>
      <c r="C54" s="232">
        <v>42184.67096821999</v>
      </c>
      <c r="D54" s="232">
        <v>56908.55612493614</v>
      </c>
      <c r="E54" s="232">
        <v>34867.72803887387</v>
      </c>
      <c r="F54" s="232">
        <v>37769.70540404572</v>
      </c>
      <c r="G54" s="225" t="s">
        <v>23</v>
      </c>
      <c r="H54" s="232">
        <v>26023.797019721627</v>
      </c>
      <c r="I54" s="232">
        <v>8049.937212141066</v>
      </c>
      <c r="J54" s="232">
        <v>924.9927852460231</v>
      </c>
      <c r="K54" s="232">
        <v>375.9970673000051</v>
      </c>
      <c r="L54" s="232">
        <v>256417</v>
      </c>
      <c r="M54" s="225" t="s">
        <v>23</v>
      </c>
      <c r="N54" s="232">
        <v>50614.19801879484</v>
      </c>
      <c r="O54" s="232">
        <v>35304.13812098497</v>
      </c>
      <c r="P54" s="232">
        <v>59359.23223214216</v>
      </c>
      <c r="Q54" s="232">
        <v>34913.13659126298</v>
      </c>
      <c r="R54" s="232">
        <v>38452.150437007534</v>
      </c>
      <c r="S54" s="225" t="s">
        <v>23</v>
      </c>
      <c r="T54" s="232">
        <v>26167.102374003334</v>
      </c>
      <c r="U54" s="232">
        <v>9728.038059170116</v>
      </c>
      <c r="V54" s="232">
        <v>958.0037480144913</v>
      </c>
      <c r="W54" s="232">
        <v>107.00041861957261</v>
      </c>
      <c r="X54" s="232">
        <v>255603</v>
      </c>
    </row>
    <row r="55" spans="1:24" s="230" customFormat="1" ht="9" customHeight="1">
      <c r="A55" s="225" t="s">
        <v>24</v>
      </c>
      <c r="B55" s="232">
        <v>35919.26481679167</v>
      </c>
      <c r="C55" s="232">
        <v>26473.247092096324</v>
      </c>
      <c r="D55" s="232">
        <v>30133.866430522245</v>
      </c>
      <c r="E55" s="232">
        <v>18068.12112683867</v>
      </c>
      <c r="F55" s="232">
        <v>18695.055932955318</v>
      </c>
      <c r="G55" s="225" t="s">
        <v>24</v>
      </c>
      <c r="H55" s="232">
        <v>11030.852920380974</v>
      </c>
      <c r="I55" s="232">
        <v>3525.6333753864496</v>
      </c>
      <c r="J55" s="232">
        <v>371.96132037542804</v>
      </c>
      <c r="K55" s="232">
        <v>28.996984652923153</v>
      </c>
      <c r="L55" s="232">
        <v>144247</v>
      </c>
      <c r="M55" s="225" t="s">
        <v>24</v>
      </c>
      <c r="N55" s="232">
        <v>36659</v>
      </c>
      <c r="O55" s="232">
        <v>22462</v>
      </c>
      <c r="P55" s="232">
        <v>32320</v>
      </c>
      <c r="Q55" s="232">
        <v>18169</v>
      </c>
      <c r="R55" s="232">
        <v>19940</v>
      </c>
      <c r="S55" s="225" t="s">
        <v>24</v>
      </c>
      <c r="T55" s="232">
        <v>11738</v>
      </c>
      <c r="U55" s="232">
        <v>4292</v>
      </c>
      <c r="V55" s="232">
        <v>432</v>
      </c>
      <c r="W55" s="232">
        <v>45</v>
      </c>
      <c r="X55" s="232">
        <v>146057</v>
      </c>
    </row>
    <row r="56" spans="1:24" s="230" customFormat="1" ht="9" customHeight="1">
      <c r="A56" s="225" t="s">
        <v>25</v>
      </c>
      <c r="B56" s="232">
        <v>917.1715472481827</v>
      </c>
      <c r="C56" s="232">
        <v>997.5370716510903</v>
      </c>
      <c r="D56" s="232">
        <v>831.7831775700935</v>
      </c>
      <c r="E56" s="232">
        <v>650.9607476635514</v>
      </c>
      <c r="F56" s="232">
        <v>665.0247144340602</v>
      </c>
      <c r="G56" s="225" t="s">
        <v>25</v>
      </c>
      <c r="H56" s="232">
        <v>546.4855659397715</v>
      </c>
      <c r="I56" s="232">
        <v>144.65794392523364</v>
      </c>
      <c r="J56" s="232">
        <v>69.3152647975078</v>
      </c>
      <c r="K56" s="232">
        <v>14.063966770508827</v>
      </c>
      <c r="L56" s="232">
        <v>4837</v>
      </c>
      <c r="M56" s="225" t="s">
        <v>25</v>
      </c>
      <c r="N56" s="232">
        <v>948</v>
      </c>
      <c r="O56" s="232">
        <v>1079</v>
      </c>
      <c r="P56" s="232">
        <v>834</v>
      </c>
      <c r="Q56" s="232">
        <v>651</v>
      </c>
      <c r="R56" s="232">
        <v>648</v>
      </c>
      <c r="S56" s="225" t="s">
        <v>25</v>
      </c>
      <c r="T56" s="232">
        <v>591</v>
      </c>
      <c r="U56" s="232">
        <v>160</v>
      </c>
      <c r="V56" s="232">
        <v>60</v>
      </c>
      <c r="W56" s="232">
        <v>17</v>
      </c>
      <c r="X56" s="232">
        <v>4988</v>
      </c>
    </row>
    <row r="57" spans="1:24" s="230" customFormat="1" ht="9" customHeight="1">
      <c r="A57" s="225" t="s">
        <v>26</v>
      </c>
      <c r="B57" s="232">
        <v>111.45869947275922</v>
      </c>
      <c r="C57" s="232">
        <v>72.18277680140598</v>
      </c>
      <c r="D57" s="232">
        <v>99.78207381370827</v>
      </c>
      <c r="E57" s="232">
        <v>94.47451669595782</v>
      </c>
      <c r="F57" s="232">
        <v>116.76625659050967</v>
      </c>
      <c r="G57" s="225" t="s">
        <v>26</v>
      </c>
      <c r="H57" s="232">
        <v>72.18277680140598</v>
      </c>
      <c r="I57" s="232">
        <v>31.845342706502635</v>
      </c>
      <c r="J57" s="232">
        <v>5.30755711775044</v>
      </c>
      <c r="K57" s="232">
        <v>0</v>
      </c>
      <c r="L57" s="232">
        <v>604</v>
      </c>
      <c r="M57" s="225" t="s">
        <v>26</v>
      </c>
      <c r="N57" s="232">
        <v>83.1651982378855</v>
      </c>
      <c r="O57" s="232">
        <v>60.1145374449339</v>
      </c>
      <c r="P57" s="232">
        <v>76.1563876651982</v>
      </c>
      <c r="Q57" s="232">
        <v>71.147577092511</v>
      </c>
      <c r="R57" s="232">
        <v>105.2180616740088</v>
      </c>
      <c r="S57" s="225" t="s">
        <v>26</v>
      </c>
      <c r="T57" s="232">
        <v>61.1299559471366</v>
      </c>
      <c r="U57" s="232">
        <v>27.0550660792952</v>
      </c>
      <c r="V57" s="232">
        <v>6.013215859030837</v>
      </c>
      <c r="W57" s="232">
        <v>0</v>
      </c>
      <c r="X57" s="232">
        <v>490</v>
      </c>
    </row>
    <row r="58" spans="1:24" s="230" customFormat="1" ht="9" customHeight="1">
      <c r="A58" s="225" t="s">
        <v>27</v>
      </c>
      <c r="B58" s="232" t="s">
        <v>40</v>
      </c>
      <c r="C58" s="232" t="s">
        <v>40</v>
      </c>
      <c r="D58" s="232" t="s">
        <v>40</v>
      </c>
      <c r="E58" s="232" t="s">
        <v>40</v>
      </c>
      <c r="F58" s="232" t="s">
        <v>40</v>
      </c>
      <c r="G58" s="225" t="s">
        <v>27</v>
      </c>
      <c r="H58" s="232" t="s">
        <v>40</v>
      </c>
      <c r="I58" s="232" t="s">
        <v>40</v>
      </c>
      <c r="J58" s="232" t="s">
        <v>40</v>
      </c>
      <c r="K58" s="232" t="s">
        <v>40</v>
      </c>
      <c r="L58" s="232" t="s">
        <v>40</v>
      </c>
      <c r="M58" s="225" t="s">
        <v>27</v>
      </c>
      <c r="N58" s="232" t="s">
        <v>40</v>
      </c>
      <c r="O58" s="232" t="s">
        <v>40</v>
      </c>
      <c r="P58" s="232" t="s">
        <v>40</v>
      </c>
      <c r="Q58" s="232" t="s">
        <v>40</v>
      </c>
      <c r="R58" s="232" t="s">
        <v>40</v>
      </c>
      <c r="S58" s="225" t="s">
        <v>27</v>
      </c>
      <c r="T58" s="232" t="s">
        <v>40</v>
      </c>
      <c r="U58" s="232" t="s">
        <v>40</v>
      </c>
      <c r="V58" s="232" t="s">
        <v>40</v>
      </c>
      <c r="W58" s="232" t="s">
        <v>40</v>
      </c>
      <c r="X58" s="232" t="s">
        <v>40</v>
      </c>
    </row>
    <row r="59" spans="1:24" s="230" customFormat="1" ht="9" customHeight="1">
      <c r="A59" s="225" t="s">
        <v>211</v>
      </c>
      <c r="B59" s="232">
        <v>761.430441898527</v>
      </c>
      <c r="C59" s="232">
        <v>639.3142389525368</v>
      </c>
      <c r="D59" s="232">
        <v>596.2144026186579</v>
      </c>
      <c r="E59" s="232">
        <v>417.657937806874</v>
      </c>
      <c r="F59" s="232">
        <v>632.1309328968904</v>
      </c>
      <c r="G59" s="225" t="s">
        <v>211</v>
      </c>
      <c r="H59" s="232">
        <v>76.96399345335516</v>
      </c>
      <c r="I59" s="232">
        <v>4.104746317512275</v>
      </c>
      <c r="J59" s="232">
        <v>7.183306055646481</v>
      </c>
      <c r="K59" s="232">
        <v>0</v>
      </c>
      <c r="L59" s="232">
        <v>3135</v>
      </c>
      <c r="M59" s="225" t="s">
        <v>211</v>
      </c>
      <c r="N59" s="232">
        <v>821.063131313131</v>
      </c>
      <c r="O59" s="232">
        <v>669.008838383838</v>
      </c>
      <c r="P59" s="232">
        <v>576.510101010101</v>
      </c>
      <c r="Q59" s="232">
        <v>411.531565656566</v>
      </c>
      <c r="R59" s="232">
        <v>667.103535353535</v>
      </c>
      <c r="S59" s="225" t="s">
        <v>211</v>
      </c>
      <c r="T59" s="232">
        <v>110.681818181818</v>
      </c>
      <c r="U59" s="232">
        <v>11.069444444444445</v>
      </c>
      <c r="V59" s="232">
        <v>5.031565656565657</v>
      </c>
      <c r="W59" s="232">
        <v>0</v>
      </c>
      <c r="X59" s="232">
        <v>3272</v>
      </c>
    </row>
    <row r="60" spans="1:24" s="230" customFormat="1" ht="9" customHeight="1">
      <c r="A60" s="225" t="s">
        <v>29</v>
      </c>
      <c r="B60" s="232">
        <v>10</v>
      </c>
      <c r="C60" s="232">
        <v>5</v>
      </c>
      <c r="D60" s="232">
        <v>1</v>
      </c>
      <c r="E60" s="232">
        <v>7</v>
      </c>
      <c r="F60" s="232">
        <v>2</v>
      </c>
      <c r="G60" s="225" t="s">
        <v>29</v>
      </c>
      <c r="H60" s="232">
        <v>0</v>
      </c>
      <c r="I60" s="232">
        <v>0</v>
      </c>
      <c r="J60" s="232">
        <v>0</v>
      </c>
      <c r="K60" s="232">
        <v>0</v>
      </c>
      <c r="L60" s="232">
        <v>25</v>
      </c>
      <c r="M60" s="225" t="s">
        <v>29</v>
      </c>
      <c r="N60" s="232">
        <v>10</v>
      </c>
      <c r="O60" s="232">
        <v>11</v>
      </c>
      <c r="P60" s="232">
        <v>4</v>
      </c>
      <c r="Q60" s="232">
        <v>8</v>
      </c>
      <c r="R60" s="232">
        <v>1</v>
      </c>
      <c r="S60" s="225" t="s">
        <v>29</v>
      </c>
      <c r="T60" s="232">
        <v>0</v>
      </c>
      <c r="U60" s="232">
        <v>0</v>
      </c>
      <c r="V60" s="232">
        <v>0</v>
      </c>
      <c r="W60" s="232">
        <v>0</v>
      </c>
      <c r="X60" s="232">
        <v>34</v>
      </c>
    </row>
    <row r="61" spans="1:24" s="230" customFormat="1" ht="9" customHeight="1">
      <c r="A61" s="225" t="s">
        <v>30</v>
      </c>
      <c r="B61" s="232">
        <v>113.25</v>
      </c>
      <c r="C61" s="232">
        <v>9.112068965517242</v>
      </c>
      <c r="D61" s="232">
        <v>15.620689655172413</v>
      </c>
      <c r="E61" s="232">
        <v>2.603448275862069</v>
      </c>
      <c r="F61" s="232">
        <v>6.508620689655173</v>
      </c>
      <c r="G61" s="225" t="s">
        <v>30</v>
      </c>
      <c r="H61" s="232">
        <v>0</v>
      </c>
      <c r="I61" s="232">
        <v>2.603448275862069</v>
      </c>
      <c r="J61" s="232">
        <v>1.3017241379310345</v>
      </c>
      <c r="K61" s="232">
        <v>0</v>
      </c>
      <c r="L61" s="232">
        <v>151</v>
      </c>
      <c r="M61" s="225" t="s">
        <v>30</v>
      </c>
      <c r="N61" s="232">
        <v>118.2384615384615</v>
      </c>
      <c r="O61" s="232">
        <v>10.96153846153846</v>
      </c>
      <c r="P61" s="232">
        <v>13.9076923076923</v>
      </c>
      <c r="Q61" s="232">
        <v>3.97692307692308</v>
      </c>
      <c r="R61" s="232">
        <v>7.94615384615385</v>
      </c>
      <c r="S61" s="225" t="s">
        <v>30</v>
      </c>
      <c r="T61" s="232">
        <v>1.9846153846153847</v>
      </c>
      <c r="U61" s="232">
        <v>1.9846153846153847</v>
      </c>
      <c r="V61" s="232">
        <v>0</v>
      </c>
      <c r="W61" s="232">
        <v>0</v>
      </c>
      <c r="X61" s="232">
        <v>159</v>
      </c>
    </row>
    <row r="62" spans="1:24" s="230" customFormat="1" ht="9" customHeight="1">
      <c r="A62" s="225" t="s">
        <v>31</v>
      </c>
      <c r="B62" s="232">
        <v>251.51661129568106</v>
      </c>
      <c r="C62" s="232">
        <v>284.234219269103</v>
      </c>
      <c r="D62" s="232">
        <v>75.65946843853821</v>
      </c>
      <c r="E62" s="232">
        <v>178.92441860465115</v>
      </c>
      <c r="F62" s="232">
        <v>217.7765780730897</v>
      </c>
      <c r="G62" s="225" t="s">
        <v>31</v>
      </c>
      <c r="H62" s="232">
        <v>184.03654485049833</v>
      </c>
      <c r="I62" s="232">
        <v>31.69518272425249</v>
      </c>
      <c r="J62" s="232">
        <v>5.112126245847176</v>
      </c>
      <c r="K62" s="232">
        <v>2.0448504983388704</v>
      </c>
      <c r="L62" s="232">
        <v>1231</v>
      </c>
      <c r="M62" s="225" t="s">
        <v>31</v>
      </c>
      <c r="N62" s="232">
        <v>276.429936305732</v>
      </c>
      <c r="O62" s="232">
        <v>268.415605095541</v>
      </c>
      <c r="P62" s="232">
        <v>86.13694267515923</v>
      </c>
      <c r="Q62" s="232">
        <v>122.19426751592357</v>
      </c>
      <c r="R62" s="232">
        <v>267.418789808917</v>
      </c>
      <c r="S62" s="225" t="s">
        <v>31</v>
      </c>
      <c r="T62" s="232">
        <v>199.31687898089172</v>
      </c>
      <c r="U62" s="232">
        <v>52.0828025477707</v>
      </c>
      <c r="V62" s="232">
        <v>2.0031847133757963</v>
      </c>
      <c r="W62" s="232">
        <v>1.0015923566878981</v>
      </c>
      <c r="X62" s="232">
        <v>1275</v>
      </c>
    </row>
    <row r="63" spans="1:24" s="230" customFormat="1" ht="9" customHeight="1">
      <c r="A63" s="225" t="s">
        <v>32</v>
      </c>
      <c r="B63" s="232" t="s">
        <v>40</v>
      </c>
      <c r="C63" s="232" t="s">
        <v>40</v>
      </c>
      <c r="D63" s="232" t="s">
        <v>40</v>
      </c>
      <c r="E63" s="232" t="s">
        <v>40</v>
      </c>
      <c r="F63" s="232" t="s">
        <v>40</v>
      </c>
      <c r="G63" s="225" t="s">
        <v>32</v>
      </c>
      <c r="H63" s="232" t="s">
        <v>40</v>
      </c>
      <c r="I63" s="232" t="s">
        <v>40</v>
      </c>
      <c r="J63" s="232" t="s">
        <v>40</v>
      </c>
      <c r="K63" s="232" t="s">
        <v>40</v>
      </c>
      <c r="L63" s="232" t="s">
        <v>40</v>
      </c>
      <c r="M63" s="225" t="s">
        <v>32</v>
      </c>
      <c r="N63" s="232" t="s">
        <v>40</v>
      </c>
      <c r="O63" s="232" t="s">
        <v>40</v>
      </c>
      <c r="P63" s="232" t="s">
        <v>40</v>
      </c>
      <c r="Q63" s="232" t="s">
        <v>40</v>
      </c>
      <c r="R63" s="232" t="s">
        <v>40</v>
      </c>
      <c r="S63" s="225" t="s">
        <v>32</v>
      </c>
      <c r="T63" s="232" t="s">
        <v>40</v>
      </c>
      <c r="U63" s="232" t="s">
        <v>40</v>
      </c>
      <c r="V63" s="232" t="s">
        <v>40</v>
      </c>
      <c r="W63" s="232" t="s">
        <v>40</v>
      </c>
      <c r="X63" s="232" t="s">
        <v>40</v>
      </c>
    </row>
    <row r="64" spans="1:24" s="230" customFormat="1" ht="9" customHeight="1">
      <c r="A64" s="225" t="s">
        <v>212</v>
      </c>
      <c r="B64" s="232">
        <v>11432.54294452468</v>
      </c>
      <c r="C64" s="232">
        <v>5848.254651261575</v>
      </c>
      <c r="D64" s="232">
        <v>7644.025783705717</v>
      </c>
      <c r="E64" s="232">
        <v>6738.141236938238</v>
      </c>
      <c r="F64" s="232">
        <v>6330.193229122419</v>
      </c>
      <c r="G64" s="225" t="s">
        <v>212</v>
      </c>
      <c r="H64" s="232">
        <v>6025.232095828732</v>
      </c>
      <c r="I64" s="232">
        <v>2255.712513805114</v>
      </c>
      <c r="J64" s="232">
        <v>702.9104154277461</v>
      </c>
      <c r="K64" s="232">
        <v>100.9871293857786</v>
      </c>
      <c r="L64" s="232">
        <v>47078</v>
      </c>
      <c r="M64" s="225" t="s">
        <v>212</v>
      </c>
      <c r="N64" s="232">
        <v>11700</v>
      </c>
      <c r="O64" s="232">
        <v>5723</v>
      </c>
      <c r="P64" s="232">
        <v>7782</v>
      </c>
      <c r="Q64" s="232">
        <v>6783</v>
      </c>
      <c r="R64" s="232">
        <v>5990</v>
      </c>
      <c r="S64" s="225" t="s">
        <v>212</v>
      </c>
      <c r="T64" s="232">
        <v>6531</v>
      </c>
      <c r="U64" s="232">
        <v>2289</v>
      </c>
      <c r="V64" s="232">
        <v>735</v>
      </c>
      <c r="W64" s="232">
        <v>126</v>
      </c>
      <c r="X64" s="232">
        <v>47659</v>
      </c>
    </row>
    <row r="65" spans="1:24" s="230" customFormat="1" ht="9" customHeight="1">
      <c r="A65" s="225" t="s">
        <v>199</v>
      </c>
      <c r="B65" s="232">
        <v>925.6829774399806</v>
      </c>
      <c r="C65" s="232">
        <v>796.3451079744239</v>
      </c>
      <c r="D65" s="232">
        <v>406.25643624080107</v>
      </c>
      <c r="E65" s="232">
        <v>170.15186391603328</v>
      </c>
      <c r="F65" s="232">
        <v>204.5818072143805</v>
      </c>
      <c r="G65" s="225" t="s">
        <v>199</v>
      </c>
      <c r="H65" s="232">
        <v>103.71084569911932</v>
      </c>
      <c r="I65" s="232">
        <v>49.56795753408131</v>
      </c>
      <c r="J65" s="232">
        <v>20.622029195319097</v>
      </c>
      <c r="K65" s="232">
        <v>2.0809747858607794</v>
      </c>
      <c r="L65" s="232">
        <v>2679</v>
      </c>
      <c r="M65" s="225" t="s">
        <v>199</v>
      </c>
      <c r="N65" s="232">
        <v>1278</v>
      </c>
      <c r="O65" s="232">
        <v>796</v>
      </c>
      <c r="P65" s="232">
        <v>498</v>
      </c>
      <c r="Q65" s="232">
        <v>177</v>
      </c>
      <c r="R65" s="232">
        <v>186</v>
      </c>
      <c r="S65" s="225" t="s">
        <v>199</v>
      </c>
      <c r="T65" s="232">
        <v>160</v>
      </c>
      <c r="U65" s="232">
        <v>64</v>
      </c>
      <c r="V65" s="232">
        <v>13</v>
      </c>
      <c r="W65" s="232">
        <v>0</v>
      </c>
      <c r="X65" s="232">
        <v>3172</v>
      </c>
    </row>
    <row r="66" spans="1:24" s="230" customFormat="1" ht="9" customHeight="1">
      <c r="A66" s="223" t="s">
        <v>34</v>
      </c>
      <c r="B66" s="229">
        <v>5779</v>
      </c>
      <c r="C66" s="229">
        <v>1585</v>
      </c>
      <c r="D66" s="229">
        <v>5260</v>
      </c>
      <c r="E66" s="229">
        <v>4846</v>
      </c>
      <c r="F66" s="229">
        <v>3267</v>
      </c>
      <c r="G66" s="223" t="s">
        <v>34</v>
      </c>
      <c r="H66" s="229">
        <v>4491</v>
      </c>
      <c r="I66" s="229">
        <v>3278</v>
      </c>
      <c r="J66" s="229">
        <v>314</v>
      </c>
      <c r="K66" s="229">
        <v>35</v>
      </c>
      <c r="L66" s="229">
        <v>28855</v>
      </c>
      <c r="M66" s="223" t="s">
        <v>34</v>
      </c>
      <c r="N66" s="229">
        <v>6004.749001808688</v>
      </c>
      <c r="O66" s="229">
        <v>2137.769784663686</v>
      </c>
      <c r="P66" s="229">
        <v>4698.9386752209675</v>
      </c>
      <c r="Q66" s="229">
        <v>3710.6776780534415</v>
      </c>
      <c r="R66" s="229">
        <v>4335.883834419684</v>
      </c>
      <c r="S66" s="223" t="s">
        <v>34</v>
      </c>
      <c r="T66" s="229">
        <v>4242.8943111626795</v>
      </c>
      <c r="U66" s="229">
        <v>3299.149575128826</v>
      </c>
      <c r="V66" s="229">
        <v>501.54987543937483</v>
      </c>
      <c r="W66" s="229">
        <v>56.387264102651606</v>
      </c>
      <c r="X66" s="229">
        <v>28988</v>
      </c>
    </row>
    <row r="67" spans="1:24" s="230" customFormat="1" ht="9" customHeight="1">
      <c r="A67" s="225" t="s">
        <v>34</v>
      </c>
      <c r="B67" s="232">
        <v>5779</v>
      </c>
      <c r="C67" s="232">
        <v>1585</v>
      </c>
      <c r="D67" s="232">
        <v>5260</v>
      </c>
      <c r="E67" s="232">
        <v>4846</v>
      </c>
      <c r="F67" s="232">
        <v>3267</v>
      </c>
      <c r="G67" s="225" t="s">
        <v>34</v>
      </c>
      <c r="H67" s="232">
        <v>4491</v>
      </c>
      <c r="I67" s="232">
        <v>3278</v>
      </c>
      <c r="J67" s="232">
        <v>314</v>
      </c>
      <c r="K67" s="232">
        <v>35</v>
      </c>
      <c r="L67" s="232">
        <v>28855</v>
      </c>
      <c r="M67" s="225" t="s">
        <v>34</v>
      </c>
      <c r="N67" s="232">
        <v>6004.749001808688</v>
      </c>
      <c r="O67" s="232">
        <v>2137.769784663686</v>
      </c>
      <c r="P67" s="232">
        <v>4698.9386752209675</v>
      </c>
      <c r="Q67" s="232">
        <v>3710.6776780534415</v>
      </c>
      <c r="R67" s="232">
        <v>4335.883834419684</v>
      </c>
      <c r="S67" s="225" t="s">
        <v>34</v>
      </c>
      <c r="T67" s="232">
        <v>4242.8943111626795</v>
      </c>
      <c r="U67" s="232">
        <v>3299.149575128826</v>
      </c>
      <c r="V67" s="232">
        <v>501.54987543937483</v>
      </c>
      <c r="W67" s="232">
        <v>56.387264102651606</v>
      </c>
      <c r="X67" s="232">
        <v>28988</v>
      </c>
    </row>
    <row r="68" spans="1:24" s="230" customFormat="1" ht="9" customHeight="1">
      <c r="A68" s="203" t="s">
        <v>35</v>
      </c>
      <c r="B68" s="229">
        <v>223829.58374708638</v>
      </c>
      <c r="C68" s="229">
        <v>231353.99983456853</v>
      </c>
      <c r="D68" s="229">
        <v>311680.0027553323</v>
      </c>
      <c r="E68" s="229">
        <v>309064.9596489667</v>
      </c>
      <c r="F68" s="229">
        <v>293367.2090656896</v>
      </c>
      <c r="G68" s="203" t="s">
        <v>35</v>
      </c>
      <c r="H68" s="229">
        <v>184388.83185052453</v>
      </c>
      <c r="I68" s="229">
        <v>57499.98240115048</v>
      </c>
      <c r="J68" s="229">
        <v>10016.362235331662</v>
      </c>
      <c r="K68" s="229">
        <v>2665.0684613499557</v>
      </c>
      <c r="L68" s="229">
        <v>1623866</v>
      </c>
      <c r="M68" s="203" t="s">
        <v>35</v>
      </c>
      <c r="N68" s="229">
        <v>194584.89786923278</v>
      </c>
      <c r="O68" s="229">
        <v>200084.17898195027</v>
      </c>
      <c r="P68" s="229">
        <v>332032.5681781169</v>
      </c>
      <c r="Q68" s="229">
        <v>308182.229692833</v>
      </c>
      <c r="R68" s="229">
        <v>297309.2899183222</v>
      </c>
      <c r="S68" s="203" t="s">
        <v>35</v>
      </c>
      <c r="T68" s="229">
        <v>204352.41768574802</v>
      </c>
      <c r="U68" s="229">
        <v>71971.18816565248</v>
      </c>
      <c r="V68" s="229">
        <v>11757.300569053234</v>
      </c>
      <c r="W68" s="229">
        <v>1798.9289390912272</v>
      </c>
      <c r="X68" s="229">
        <v>1622073</v>
      </c>
    </row>
    <row r="69" spans="1:24" ht="9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="169" customFormat="1" ht="9" customHeight="1"/>
    <row r="71" s="169" customFormat="1" ht="9" customHeight="1"/>
    <row r="72" s="169" customFormat="1" ht="9" customHeight="1"/>
    <row r="73" s="169" customFormat="1" ht="12" customHeight="1"/>
  </sheetData>
  <mergeCells count="8">
    <mergeCell ref="A5:F7"/>
    <mergeCell ref="G5:L7"/>
    <mergeCell ref="A37:F39"/>
    <mergeCell ref="G37:L39"/>
    <mergeCell ref="M5:R7"/>
    <mergeCell ref="M37:R39"/>
    <mergeCell ref="S5:X7"/>
    <mergeCell ref="S37:X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7">
    <tabColor indexed="29"/>
  </sheetPr>
  <dimension ref="A1:AP75"/>
  <sheetViews>
    <sheetView workbookViewId="0" topLeftCell="Q10">
      <selection activeCell="S10" sqref="S10"/>
    </sheetView>
  </sheetViews>
  <sheetFormatPr defaultColWidth="9.140625" defaultRowHeight="9" customHeight="1"/>
  <cols>
    <col min="1" max="1" width="28.140625" style="96" customWidth="1"/>
    <col min="2" max="2" width="5.8515625" style="96" customWidth="1"/>
    <col min="3" max="3" width="6.57421875" style="96" customWidth="1"/>
    <col min="4" max="4" width="7.28125" style="96" customWidth="1"/>
    <col min="5" max="5" width="6.140625" style="96" customWidth="1"/>
    <col min="6" max="6" width="5.7109375" style="96" customWidth="1"/>
    <col min="7" max="7" width="6.140625" style="96" customWidth="1"/>
    <col min="8" max="8" width="5.28125" style="96" customWidth="1"/>
    <col min="9" max="9" width="5.421875" style="96" customWidth="1"/>
    <col min="10" max="10" width="28.421875" style="96" customWidth="1"/>
    <col min="11" max="11" width="7.7109375" style="96" customWidth="1"/>
    <col min="12" max="13" width="7.00390625" style="96" customWidth="1"/>
    <col min="14" max="14" width="6.421875" style="96" customWidth="1"/>
    <col min="15" max="15" width="7.421875" style="96" customWidth="1"/>
    <col min="16" max="16" width="5.421875" style="96" customWidth="1"/>
    <col min="17" max="17" width="7.28125" style="102" customWidth="1"/>
    <col min="18" max="18" width="28.421875" style="96" customWidth="1"/>
    <col min="19" max="20" width="6.28125" style="96" customWidth="1"/>
    <col min="21" max="21" width="6.8515625" style="96" customWidth="1"/>
    <col min="22" max="24" width="6.00390625" style="96" customWidth="1"/>
    <col min="25" max="25" width="5.57421875" style="96" customWidth="1"/>
    <col min="26" max="26" width="5.140625" style="96" customWidth="1"/>
    <col min="27" max="27" width="28.28125" style="96" customWidth="1"/>
    <col min="28" max="28" width="7.7109375" style="96" customWidth="1"/>
    <col min="29" max="29" width="6.421875" style="96" customWidth="1"/>
    <col min="30" max="30" width="7.140625" style="96" customWidth="1"/>
    <col min="31" max="31" width="6.57421875" style="96" customWidth="1"/>
    <col min="32" max="32" width="7.00390625" style="96" customWidth="1"/>
    <col min="33" max="33" width="5.8515625" style="96" customWidth="1"/>
    <col min="34" max="34" width="7.140625" style="96" customWidth="1"/>
    <col min="35" max="16384" width="9.140625" style="96" customWidth="1"/>
  </cols>
  <sheetData>
    <row r="1" spans="1:34" s="65" customFormat="1" ht="32.25" customHeight="1">
      <c r="A1" s="170" t="s">
        <v>103</v>
      </c>
      <c r="B1" s="170"/>
      <c r="C1" s="170"/>
      <c r="D1" s="170"/>
      <c r="E1" s="170"/>
      <c r="F1" s="170"/>
      <c r="G1" s="170"/>
      <c r="H1" s="170"/>
      <c r="I1" s="170"/>
      <c r="J1" s="170" t="s">
        <v>183</v>
      </c>
      <c r="K1" s="170"/>
      <c r="L1" s="170"/>
      <c r="M1" s="170"/>
      <c r="N1" s="170"/>
      <c r="O1" s="170"/>
      <c r="P1" s="170"/>
      <c r="Q1" s="170"/>
      <c r="R1" s="170" t="s">
        <v>183</v>
      </c>
      <c r="S1" s="170"/>
      <c r="T1" s="170"/>
      <c r="U1" s="170"/>
      <c r="V1" s="170"/>
      <c r="W1" s="170"/>
      <c r="X1" s="170"/>
      <c r="Y1" s="170"/>
      <c r="Z1" s="170"/>
      <c r="AA1" s="170" t="s">
        <v>183</v>
      </c>
      <c r="AB1" s="170"/>
      <c r="AC1" s="170"/>
      <c r="AD1" s="170"/>
      <c r="AE1" s="170"/>
      <c r="AF1" s="170"/>
      <c r="AG1" s="170"/>
      <c r="AH1" s="170"/>
    </row>
    <row r="2" spans="1:34" s="117" customFormat="1" ht="38.25" customHeight="1">
      <c r="A2" s="64" t="s">
        <v>213</v>
      </c>
      <c r="B2" s="62" t="s">
        <v>104</v>
      </c>
      <c r="C2" s="62" t="s">
        <v>105</v>
      </c>
      <c r="D2" s="62" t="s">
        <v>106</v>
      </c>
      <c r="E2" s="62" t="s">
        <v>107</v>
      </c>
      <c r="F2" s="62" t="s">
        <v>108</v>
      </c>
      <c r="G2" s="62" t="s">
        <v>109</v>
      </c>
      <c r="H2" s="62" t="s">
        <v>110</v>
      </c>
      <c r="I2" s="62" t="s">
        <v>111</v>
      </c>
      <c r="J2" s="64" t="s">
        <v>213</v>
      </c>
      <c r="K2" s="62" t="s">
        <v>112</v>
      </c>
      <c r="L2" s="62" t="s">
        <v>113</v>
      </c>
      <c r="M2" s="62" t="s">
        <v>114</v>
      </c>
      <c r="N2" s="62" t="s">
        <v>115</v>
      </c>
      <c r="O2" s="62" t="s">
        <v>116</v>
      </c>
      <c r="P2" s="62" t="s">
        <v>177</v>
      </c>
      <c r="Q2" s="62" t="s">
        <v>7</v>
      </c>
      <c r="R2" s="64" t="s">
        <v>213</v>
      </c>
      <c r="S2" s="62" t="s">
        <v>104</v>
      </c>
      <c r="T2" s="62" t="s">
        <v>105</v>
      </c>
      <c r="U2" s="62" t="s">
        <v>106</v>
      </c>
      <c r="V2" s="62" t="s">
        <v>107</v>
      </c>
      <c r="W2" s="62" t="s">
        <v>108</v>
      </c>
      <c r="X2" s="62" t="s">
        <v>109</v>
      </c>
      <c r="Y2" s="62" t="s">
        <v>110</v>
      </c>
      <c r="Z2" s="62" t="s">
        <v>111</v>
      </c>
      <c r="AA2" s="64" t="s">
        <v>213</v>
      </c>
      <c r="AB2" s="62" t="s">
        <v>112</v>
      </c>
      <c r="AC2" s="62" t="s">
        <v>113</v>
      </c>
      <c r="AD2" s="62" t="s">
        <v>114</v>
      </c>
      <c r="AE2" s="62" t="s">
        <v>115</v>
      </c>
      <c r="AF2" s="62" t="s">
        <v>116</v>
      </c>
      <c r="AG2" s="62" t="s">
        <v>177</v>
      </c>
      <c r="AH2" s="62" t="s">
        <v>7</v>
      </c>
    </row>
    <row r="3" spans="1:34" s="117" customFormat="1" ht="6.75" customHeight="1">
      <c r="A3" s="300" t="s">
        <v>65</v>
      </c>
      <c r="B3" s="300"/>
      <c r="C3" s="300"/>
      <c r="D3" s="300"/>
      <c r="E3" s="300"/>
      <c r="F3" s="300"/>
      <c r="G3" s="300"/>
      <c r="H3" s="300"/>
      <c r="I3" s="300"/>
      <c r="J3" s="300" t="s">
        <v>65</v>
      </c>
      <c r="K3" s="300"/>
      <c r="L3" s="300"/>
      <c r="M3" s="300"/>
      <c r="N3" s="300"/>
      <c r="O3" s="300"/>
      <c r="P3" s="300"/>
      <c r="Q3" s="300"/>
      <c r="R3" s="300" t="s">
        <v>65</v>
      </c>
      <c r="S3" s="300"/>
      <c r="T3" s="300"/>
      <c r="U3" s="300"/>
      <c r="V3" s="300"/>
      <c r="W3" s="300"/>
      <c r="X3" s="300"/>
      <c r="Y3" s="300"/>
      <c r="Z3" s="300"/>
      <c r="AA3" s="300" t="s">
        <v>65</v>
      </c>
      <c r="AB3" s="300"/>
      <c r="AC3" s="300"/>
      <c r="AD3" s="300"/>
      <c r="AE3" s="300"/>
      <c r="AF3" s="300"/>
      <c r="AG3" s="300"/>
      <c r="AH3" s="300"/>
    </row>
    <row r="4" spans="1:34" s="48" customFormat="1" ht="6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</row>
    <row r="5" spans="1:34" s="48" customFormat="1" ht="6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</row>
    <row r="6" spans="1:35" s="237" customFormat="1" ht="9" customHeight="1">
      <c r="A6" s="223" t="s">
        <v>9</v>
      </c>
      <c r="B6" s="229">
        <v>268503</v>
      </c>
      <c r="C6" s="229">
        <v>36357</v>
      </c>
      <c r="D6" s="229">
        <v>1131595</v>
      </c>
      <c r="E6" s="229">
        <v>224215</v>
      </c>
      <c r="F6" s="229">
        <v>284355</v>
      </c>
      <c r="G6" s="229">
        <v>9392</v>
      </c>
      <c r="H6" s="229">
        <v>949</v>
      </c>
      <c r="I6" s="229">
        <v>1513</v>
      </c>
      <c r="J6" s="223" t="s">
        <v>9</v>
      </c>
      <c r="K6" s="229">
        <v>0</v>
      </c>
      <c r="L6" s="229">
        <v>2496</v>
      </c>
      <c r="M6" s="229">
        <v>40</v>
      </c>
      <c r="N6" s="229">
        <v>20169</v>
      </c>
      <c r="O6" s="229">
        <v>11689</v>
      </c>
      <c r="P6" s="229">
        <v>9482</v>
      </c>
      <c r="Q6" s="229">
        <v>2000755</v>
      </c>
      <c r="R6" s="223" t="s">
        <v>9</v>
      </c>
      <c r="S6" s="229">
        <v>266223</v>
      </c>
      <c r="T6" s="229">
        <v>36630</v>
      </c>
      <c r="U6" s="229">
        <v>1127970</v>
      </c>
      <c r="V6" s="229">
        <v>222993</v>
      </c>
      <c r="W6" s="229">
        <v>286190</v>
      </c>
      <c r="X6" s="229">
        <v>9913</v>
      </c>
      <c r="Y6" s="229">
        <v>962</v>
      </c>
      <c r="Z6" s="229">
        <v>1480</v>
      </c>
      <c r="AA6" s="223" t="s">
        <v>9</v>
      </c>
      <c r="AB6" s="229">
        <v>0</v>
      </c>
      <c r="AC6" s="229">
        <v>2758</v>
      </c>
      <c r="AD6" s="229">
        <v>117</v>
      </c>
      <c r="AE6" s="229">
        <v>19719</v>
      </c>
      <c r="AF6" s="229">
        <v>12819</v>
      </c>
      <c r="AG6" s="229">
        <v>10402</v>
      </c>
      <c r="AH6" s="229">
        <v>1998176</v>
      </c>
      <c r="AI6" s="234"/>
    </row>
    <row r="7" spans="1:34" s="237" customFormat="1" ht="9" customHeight="1">
      <c r="A7" s="225" t="s">
        <v>10</v>
      </c>
      <c r="B7" s="232">
        <v>265153</v>
      </c>
      <c r="C7" s="232">
        <v>32411</v>
      </c>
      <c r="D7" s="232">
        <v>1131595</v>
      </c>
      <c r="E7" s="232">
        <v>224215</v>
      </c>
      <c r="F7" s="232">
        <v>283083</v>
      </c>
      <c r="G7" s="232">
        <v>8496</v>
      </c>
      <c r="H7" s="232">
        <v>949</v>
      </c>
      <c r="I7" s="232">
        <v>1513</v>
      </c>
      <c r="J7" s="225" t="s">
        <v>10</v>
      </c>
      <c r="K7" s="232">
        <v>0</v>
      </c>
      <c r="L7" s="232">
        <v>0</v>
      </c>
      <c r="M7" s="232">
        <v>40</v>
      </c>
      <c r="N7" s="232">
        <v>1051</v>
      </c>
      <c r="O7" s="232">
        <v>0</v>
      </c>
      <c r="P7" s="232">
        <v>0</v>
      </c>
      <c r="Q7" s="232">
        <v>1948506</v>
      </c>
      <c r="R7" s="225" t="s">
        <v>10</v>
      </c>
      <c r="S7" s="232">
        <v>262428</v>
      </c>
      <c r="T7" s="232">
        <v>32799</v>
      </c>
      <c r="U7" s="232">
        <v>1127970</v>
      </c>
      <c r="V7" s="232">
        <v>222993</v>
      </c>
      <c r="W7" s="232">
        <v>285011</v>
      </c>
      <c r="X7" s="232">
        <v>9033</v>
      </c>
      <c r="Y7" s="232">
        <v>962</v>
      </c>
      <c r="Z7" s="232">
        <v>1480</v>
      </c>
      <c r="AA7" s="225" t="s">
        <v>10</v>
      </c>
      <c r="AB7" s="232">
        <v>0</v>
      </c>
      <c r="AC7" s="232">
        <v>0</v>
      </c>
      <c r="AD7" s="232">
        <v>36</v>
      </c>
      <c r="AE7" s="232">
        <v>1034</v>
      </c>
      <c r="AF7" s="232">
        <v>0</v>
      </c>
      <c r="AG7" s="232">
        <v>0</v>
      </c>
      <c r="AH7" s="232">
        <v>1943746</v>
      </c>
    </row>
    <row r="8" spans="1:34" s="237" customFormat="1" ht="9" customHeight="1">
      <c r="A8" s="225" t="s">
        <v>11</v>
      </c>
      <c r="B8" s="232">
        <v>3315</v>
      </c>
      <c r="C8" s="232">
        <v>0</v>
      </c>
      <c r="D8" s="232">
        <v>0</v>
      </c>
      <c r="E8" s="232">
        <v>0</v>
      </c>
      <c r="F8" s="232">
        <v>0</v>
      </c>
      <c r="G8" s="232">
        <v>896</v>
      </c>
      <c r="H8" s="232">
        <v>0</v>
      </c>
      <c r="I8" s="232">
        <v>0</v>
      </c>
      <c r="J8" s="225" t="s">
        <v>11</v>
      </c>
      <c r="K8" s="232">
        <v>0</v>
      </c>
      <c r="L8" s="232">
        <v>0</v>
      </c>
      <c r="M8" s="232">
        <v>0</v>
      </c>
      <c r="N8" s="232">
        <v>0</v>
      </c>
      <c r="O8" s="232">
        <v>0</v>
      </c>
      <c r="P8" s="232">
        <v>6355</v>
      </c>
      <c r="Q8" s="232">
        <v>10566</v>
      </c>
      <c r="R8" s="225" t="s">
        <v>11</v>
      </c>
      <c r="S8" s="232">
        <v>3760</v>
      </c>
      <c r="T8" s="232">
        <v>0</v>
      </c>
      <c r="U8" s="232">
        <v>0</v>
      </c>
      <c r="V8" s="232">
        <v>0</v>
      </c>
      <c r="W8" s="232">
        <v>0</v>
      </c>
      <c r="X8" s="232">
        <v>880</v>
      </c>
      <c r="Y8" s="232">
        <v>0</v>
      </c>
      <c r="Z8" s="232">
        <v>0</v>
      </c>
      <c r="AA8" s="225" t="s">
        <v>11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6677</v>
      </c>
      <c r="AH8" s="232">
        <v>11317</v>
      </c>
    </row>
    <row r="9" spans="1:34" s="237" customFormat="1" ht="9" customHeight="1">
      <c r="A9" s="225" t="s">
        <v>209</v>
      </c>
      <c r="B9" s="232">
        <v>0</v>
      </c>
      <c r="C9" s="232">
        <v>0</v>
      </c>
      <c r="D9" s="232">
        <v>0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25" t="s">
        <v>209</v>
      </c>
      <c r="K9" s="232">
        <v>0</v>
      </c>
      <c r="L9" s="232">
        <v>0</v>
      </c>
      <c r="M9" s="232">
        <v>0</v>
      </c>
      <c r="N9" s="232">
        <v>0</v>
      </c>
      <c r="O9" s="232">
        <v>421</v>
      </c>
      <c r="P9" s="232" t="s">
        <v>20</v>
      </c>
      <c r="Q9" s="232">
        <v>421</v>
      </c>
      <c r="R9" s="225" t="s">
        <v>209</v>
      </c>
      <c r="S9" s="232">
        <v>0</v>
      </c>
      <c r="T9" s="232">
        <v>0</v>
      </c>
      <c r="U9" s="232">
        <v>0</v>
      </c>
      <c r="V9" s="232">
        <v>0</v>
      </c>
      <c r="W9" s="232">
        <v>0</v>
      </c>
      <c r="X9" s="232">
        <v>0</v>
      </c>
      <c r="Y9" s="232">
        <v>0</v>
      </c>
      <c r="Z9" s="232">
        <v>0</v>
      </c>
      <c r="AA9" s="225" t="s">
        <v>209</v>
      </c>
      <c r="AB9" s="232">
        <v>0</v>
      </c>
      <c r="AC9" s="232">
        <v>106</v>
      </c>
      <c r="AD9" s="232">
        <v>0</v>
      </c>
      <c r="AE9" s="232">
        <v>0</v>
      </c>
      <c r="AF9" s="232">
        <v>424</v>
      </c>
      <c r="AG9" s="232">
        <v>0</v>
      </c>
      <c r="AH9" s="232">
        <v>530</v>
      </c>
    </row>
    <row r="10" spans="1:34" s="237" customFormat="1" ht="9" customHeight="1">
      <c r="A10" s="225" t="s">
        <v>13</v>
      </c>
      <c r="B10" s="232">
        <v>0</v>
      </c>
      <c r="C10" s="232">
        <v>472</v>
      </c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25" t="s">
        <v>13</v>
      </c>
      <c r="K10" s="232">
        <v>0</v>
      </c>
      <c r="L10" s="232">
        <v>0</v>
      </c>
      <c r="M10" s="232">
        <v>0</v>
      </c>
      <c r="N10" s="232">
        <v>399</v>
      </c>
      <c r="O10" s="232">
        <v>8128</v>
      </c>
      <c r="P10" s="232">
        <v>273</v>
      </c>
      <c r="Q10" s="232">
        <v>9272</v>
      </c>
      <c r="R10" s="225" t="s">
        <v>13</v>
      </c>
      <c r="S10" s="232">
        <v>0</v>
      </c>
      <c r="T10" s="232">
        <v>461</v>
      </c>
      <c r="U10" s="232">
        <v>0</v>
      </c>
      <c r="V10" s="232">
        <v>0</v>
      </c>
      <c r="W10" s="232">
        <v>0</v>
      </c>
      <c r="X10" s="232">
        <v>0</v>
      </c>
      <c r="Y10" s="232">
        <v>0</v>
      </c>
      <c r="Z10" s="232">
        <v>0</v>
      </c>
      <c r="AA10" s="225" t="s">
        <v>13</v>
      </c>
      <c r="AB10" s="232">
        <v>0</v>
      </c>
      <c r="AC10" s="232">
        <v>0</v>
      </c>
      <c r="AD10" s="232">
        <v>0</v>
      </c>
      <c r="AE10" s="232">
        <v>385</v>
      </c>
      <c r="AF10" s="232">
        <v>9058</v>
      </c>
      <c r="AG10" s="232">
        <v>285</v>
      </c>
      <c r="AH10" s="232">
        <v>10189</v>
      </c>
    </row>
    <row r="11" spans="1:34" s="237" customFormat="1" ht="9" customHeight="1">
      <c r="A11" s="225" t="s">
        <v>210</v>
      </c>
      <c r="B11" s="232" t="s">
        <v>40</v>
      </c>
      <c r="C11" s="232" t="s">
        <v>40</v>
      </c>
      <c r="D11" s="232" t="s">
        <v>40</v>
      </c>
      <c r="E11" s="232" t="s">
        <v>40</v>
      </c>
      <c r="F11" s="232" t="s">
        <v>40</v>
      </c>
      <c r="G11" s="232" t="s">
        <v>40</v>
      </c>
      <c r="H11" s="232" t="s">
        <v>40</v>
      </c>
      <c r="I11" s="232" t="s">
        <v>40</v>
      </c>
      <c r="J11" s="225" t="s">
        <v>210</v>
      </c>
      <c r="K11" s="232" t="s">
        <v>40</v>
      </c>
      <c r="L11" s="232" t="s">
        <v>40</v>
      </c>
      <c r="M11" s="232" t="s">
        <v>40</v>
      </c>
      <c r="N11" s="232" t="s">
        <v>40</v>
      </c>
      <c r="O11" s="232" t="s">
        <v>40</v>
      </c>
      <c r="P11" s="232" t="s">
        <v>40</v>
      </c>
      <c r="Q11" s="232" t="s">
        <v>40</v>
      </c>
      <c r="R11" s="225" t="s">
        <v>210</v>
      </c>
      <c r="S11" s="232" t="s">
        <v>40</v>
      </c>
      <c r="T11" s="232" t="s">
        <v>40</v>
      </c>
      <c r="U11" s="232" t="s">
        <v>40</v>
      </c>
      <c r="V11" s="232" t="s">
        <v>40</v>
      </c>
      <c r="W11" s="232" t="s">
        <v>40</v>
      </c>
      <c r="X11" s="232" t="s">
        <v>40</v>
      </c>
      <c r="Y11" s="232" t="s">
        <v>40</v>
      </c>
      <c r="Z11" s="232" t="s">
        <v>40</v>
      </c>
      <c r="AA11" s="225" t="s">
        <v>210</v>
      </c>
      <c r="AB11" s="232" t="s">
        <v>40</v>
      </c>
      <c r="AC11" s="232" t="s">
        <v>40</v>
      </c>
      <c r="AD11" s="232" t="s">
        <v>40</v>
      </c>
      <c r="AE11" s="232" t="s">
        <v>40</v>
      </c>
      <c r="AF11" s="232" t="s">
        <v>40</v>
      </c>
      <c r="AG11" s="232" t="s">
        <v>40</v>
      </c>
      <c r="AH11" s="232" t="s">
        <v>40</v>
      </c>
    </row>
    <row r="12" spans="1:42" s="237" customFormat="1" ht="9" customHeight="1">
      <c r="A12" s="225" t="s">
        <v>15</v>
      </c>
      <c r="B12" s="232">
        <v>0</v>
      </c>
      <c r="C12" s="232">
        <v>0</v>
      </c>
      <c r="D12" s="232">
        <v>0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25" t="s">
        <v>15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87</v>
      </c>
      <c r="Q12" s="232">
        <v>87</v>
      </c>
      <c r="R12" s="225" t="s">
        <v>15</v>
      </c>
      <c r="S12" s="232">
        <v>0</v>
      </c>
      <c r="T12" s="232">
        <v>0</v>
      </c>
      <c r="U12" s="232">
        <v>0</v>
      </c>
      <c r="V12" s="232">
        <v>0</v>
      </c>
      <c r="W12" s="232">
        <v>0</v>
      </c>
      <c r="X12" s="232">
        <v>0</v>
      </c>
      <c r="Y12" s="232">
        <v>0</v>
      </c>
      <c r="Z12" s="232">
        <v>0</v>
      </c>
      <c r="AA12" s="225" t="s">
        <v>15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766</v>
      </c>
      <c r="AH12" s="232">
        <v>766</v>
      </c>
      <c r="AJ12" s="229"/>
      <c r="AK12" s="229"/>
      <c r="AL12" s="229"/>
      <c r="AM12" s="229"/>
      <c r="AN12" s="229"/>
      <c r="AO12" s="229"/>
      <c r="AP12" s="229"/>
    </row>
    <row r="13" spans="1:42" s="237" customFormat="1" ht="9" customHeight="1">
      <c r="A13" s="225" t="s">
        <v>16</v>
      </c>
      <c r="B13" s="232">
        <v>0</v>
      </c>
      <c r="C13" s="232">
        <v>0</v>
      </c>
      <c r="D13" s="232">
        <v>0</v>
      </c>
      <c r="E13" s="232">
        <v>0</v>
      </c>
      <c r="F13" s="232">
        <v>1272</v>
      </c>
      <c r="G13" s="232">
        <v>0</v>
      </c>
      <c r="H13" s="232">
        <v>0</v>
      </c>
      <c r="I13" s="232">
        <v>0</v>
      </c>
      <c r="J13" s="225" t="s">
        <v>16</v>
      </c>
      <c r="K13" s="232">
        <v>0</v>
      </c>
      <c r="L13" s="232">
        <v>0</v>
      </c>
      <c r="M13" s="232">
        <v>0</v>
      </c>
      <c r="N13" s="232">
        <v>9</v>
      </c>
      <c r="O13" s="232">
        <v>3111</v>
      </c>
      <c r="P13" s="232">
        <v>2767</v>
      </c>
      <c r="Q13" s="232">
        <v>7159</v>
      </c>
      <c r="R13" s="225" t="s">
        <v>16</v>
      </c>
      <c r="S13" s="232">
        <v>0</v>
      </c>
      <c r="T13" s="232">
        <v>0</v>
      </c>
      <c r="U13" s="232">
        <v>0</v>
      </c>
      <c r="V13" s="232">
        <v>0</v>
      </c>
      <c r="W13" s="232">
        <v>1179</v>
      </c>
      <c r="X13" s="232">
        <v>0</v>
      </c>
      <c r="Y13" s="232">
        <v>0</v>
      </c>
      <c r="Z13" s="232">
        <v>0</v>
      </c>
      <c r="AA13" s="225" t="s">
        <v>16</v>
      </c>
      <c r="AB13" s="232">
        <v>0</v>
      </c>
      <c r="AC13" s="232">
        <v>0</v>
      </c>
      <c r="AD13" s="232">
        <v>0</v>
      </c>
      <c r="AE13" s="232">
        <v>85</v>
      </c>
      <c r="AF13" s="232">
        <v>3172</v>
      </c>
      <c r="AG13" s="232">
        <v>2674</v>
      </c>
      <c r="AH13" s="232">
        <v>7110</v>
      </c>
      <c r="AJ13" s="232"/>
      <c r="AK13" s="232"/>
      <c r="AL13" s="232"/>
      <c r="AM13" s="232"/>
      <c r="AN13" s="232"/>
      <c r="AO13" s="232"/>
      <c r="AP13" s="232"/>
    </row>
    <row r="14" spans="1:42" s="237" customFormat="1" ht="9" customHeight="1">
      <c r="A14" s="225" t="s">
        <v>17</v>
      </c>
      <c r="B14" s="232">
        <v>35</v>
      </c>
      <c r="C14" s="232">
        <v>3474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25" t="s">
        <v>17</v>
      </c>
      <c r="K14" s="232">
        <v>0</v>
      </c>
      <c r="L14" s="232">
        <v>0</v>
      </c>
      <c r="M14" s="232">
        <v>0</v>
      </c>
      <c r="N14" s="232">
        <v>17610</v>
      </c>
      <c r="O14" s="232">
        <v>29</v>
      </c>
      <c r="P14" s="232">
        <v>0</v>
      </c>
      <c r="Q14" s="232">
        <v>21148</v>
      </c>
      <c r="R14" s="225" t="s">
        <v>17</v>
      </c>
      <c r="S14" s="232">
        <v>35</v>
      </c>
      <c r="T14" s="232">
        <v>3370</v>
      </c>
      <c r="U14" s="232">
        <v>0</v>
      </c>
      <c r="V14" s="232">
        <v>0</v>
      </c>
      <c r="W14" s="232">
        <v>0</v>
      </c>
      <c r="X14" s="232">
        <v>0</v>
      </c>
      <c r="Y14" s="232">
        <v>0</v>
      </c>
      <c r="Z14" s="232">
        <v>0</v>
      </c>
      <c r="AA14" s="225" t="s">
        <v>17</v>
      </c>
      <c r="AB14" s="232">
        <v>0</v>
      </c>
      <c r="AC14" s="232">
        <v>0</v>
      </c>
      <c r="AD14" s="232">
        <v>81</v>
      </c>
      <c r="AE14" s="232">
        <v>17229</v>
      </c>
      <c r="AF14" s="232">
        <v>165</v>
      </c>
      <c r="AG14" s="232">
        <v>0</v>
      </c>
      <c r="AH14" s="232">
        <v>20880</v>
      </c>
      <c r="AJ14" s="232"/>
      <c r="AK14" s="232"/>
      <c r="AL14" s="232"/>
      <c r="AM14" s="232"/>
      <c r="AN14" s="232"/>
      <c r="AO14" s="232"/>
      <c r="AP14" s="232"/>
    </row>
    <row r="15" spans="1:42" s="237" customFormat="1" ht="9" customHeight="1">
      <c r="A15" s="225" t="s">
        <v>18</v>
      </c>
      <c r="B15" s="232">
        <v>0</v>
      </c>
      <c r="C15" s="232">
        <v>0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25" t="s">
        <v>18</v>
      </c>
      <c r="K15" s="232">
        <v>0</v>
      </c>
      <c r="L15" s="232">
        <v>2496</v>
      </c>
      <c r="M15" s="232">
        <v>0</v>
      </c>
      <c r="N15" s="232">
        <v>1100</v>
      </c>
      <c r="O15" s="232">
        <v>0</v>
      </c>
      <c r="P15" s="232">
        <v>0</v>
      </c>
      <c r="Q15" s="232">
        <v>3596</v>
      </c>
      <c r="R15" s="225" t="s">
        <v>18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25" t="s">
        <v>18</v>
      </c>
      <c r="AB15" s="232">
        <v>0</v>
      </c>
      <c r="AC15" s="232">
        <v>2652</v>
      </c>
      <c r="AD15" s="232">
        <v>0</v>
      </c>
      <c r="AE15" s="232">
        <v>986</v>
      </c>
      <c r="AF15" s="232">
        <v>0</v>
      </c>
      <c r="AG15" s="232">
        <v>0</v>
      </c>
      <c r="AH15" s="232">
        <v>3638</v>
      </c>
      <c r="AJ15" s="232"/>
      <c r="AK15" s="232"/>
      <c r="AL15" s="232"/>
      <c r="AM15" s="232"/>
      <c r="AN15" s="232"/>
      <c r="AO15" s="232"/>
      <c r="AP15" s="232"/>
    </row>
    <row r="16" spans="1:42" s="237" customFormat="1" ht="9" customHeight="1">
      <c r="A16" s="223" t="s">
        <v>19</v>
      </c>
      <c r="B16" s="229">
        <v>828</v>
      </c>
      <c r="C16" s="229">
        <v>124</v>
      </c>
      <c r="D16" s="229">
        <v>3928</v>
      </c>
      <c r="E16" s="229">
        <v>154</v>
      </c>
      <c r="F16" s="229">
        <v>0</v>
      </c>
      <c r="G16" s="229">
        <v>0</v>
      </c>
      <c r="H16" s="229">
        <v>0</v>
      </c>
      <c r="I16" s="229">
        <v>0</v>
      </c>
      <c r="J16" s="223" t="s">
        <v>19</v>
      </c>
      <c r="K16" s="229">
        <v>647143</v>
      </c>
      <c r="L16" s="229">
        <v>703695</v>
      </c>
      <c r="M16" s="229">
        <v>124431</v>
      </c>
      <c r="N16" s="229">
        <v>0</v>
      </c>
      <c r="O16" s="229">
        <v>479</v>
      </c>
      <c r="P16" s="229">
        <v>5777</v>
      </c>
      <c r="Q16" s="229">
        <v>1486559</v>
      </c>
      <c r="R16" s="223" t="s">
        <v>19</v>
      </c>
      <c r="S16" s="229">
        <v>819</v>
      </c>
      <c r="T16" s="229">
        <v>0</v>
      </c>
      <c r="U16" s="229">
        <v>2959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3" t="s">
        <v>19</v>
      </c>
      <c r="AB16" s="229">
        <v>650837</v>
      </c>
      <c r="AC16" s="229">
        <v>699212</v>
      </c>
      <c r="AD16" s="229">
        <v>129086</v>
      </c>
      <c r="AE16" s="229">
        <v>0</v>
      </c>
      <c r="AF16" s="229">
        <v>585</v>
      </c>
      <c r="AG16" s="229">
        <v>5876</v>
      </c>
      <c r="AH16" s="229">
        <v>1489374</v>
      </c>
      <c r="AJ16" s="232"/>
      <c r="AK16" s="232"/>
      <c r="AL16" s="232"/>
      <c r="AM16" s="232"/>
      <c r="AN16" s="232"/>
      <c r="AO16" s="232"/>
      <c r="AP16" s="232"/>
    </row>
    <row r="17" spans="1:42" s="237" customFormat="1" ht="9" customHeight="1">
      <c r="A17" s="225" t="s">
        <v>198</v>
      </c>
      <c r="B17" s="232">
        <v>5</v>
      </c>
      <c r="C17" s="232">
        <v>124</v>
      </c>
      <c r="D17" s="232">
        <v>901</v>
      </c>
      <c r="E17" s="232">
        <v>154</v>
      </c>
      <c r="F17" s="232">
        <v>0</v>
      </c>
      <c r="G17" s="232">
        <v>0</v>
      </c>
      <c r="H17" s="232">
        <v>0</v>
      </c>
      <c r="I17" s="232">
        <v>0</v>
      </c>
      <c r="J17" s="225" t="s">
        <v>198</v>
      </c>
      <c r="K17" s="232">
        <v>89008</v>
      </c>
      <c r="L17" s="232">
        <v>1</v>
      </c>
      <c r="M17" s="232">
        <v>0</v>
      </c>
      <c r="N17" s="232">
        <v>0</v>
      </c>
      <c r="O17" s="232">
        <v>0</v>
      </c>
      <c r="P17" s="232">
        <v>0</v>
      </c>
      <c r="Q17" s="232">
        <v>90193</v>
      </c>
      <c r="R17" s="225" t="s">
        <v>198</v>
      </c>
      <c r="S17" s="232" t="s">
        <v>20</v>
      </c>
      <c r="T17" s="232">
        <v>0</v>
      </c>
      <c r="U17" s="232">
        <v>0</v>
      </c>
      <c r="V17" s="232">
        <v>0</v>
      </c>
      <c r="W17" s="232">
        <v>0</v>
      </c>
      <c r="X17" s="232">
        <v>0</v>
      </c>
      <c r="Y17" s="232">
        <v>0</v>
      </c>
      <c r="Z17" s="232">
        <v>0</v>
      </c>
      <c r="AA17" s="225" t="s">
        <v>198</v>
      </c>
      <c r="AB17" s="232">
        <v>89000</v>
      </c>
      <c r="AC17" s="232">
        <v>0</v>
      </c>
      <c r="AD17" s="232">
        <v>0</v>
      </c>
      <c r="AE17" s="232">
        <v>0</v>
      </c>
      <c r="AF17" s="232">
        <v>0</v>
      </c>
      <c r="AG17" s="232">
        <v>0</v>
      </c>
      <c r="AH17" s="232">
        <v>89000</v>
      </c>
      <c r="AJ17" s="232"/>
      <c r="AK17" s="232"/>
      <c r="AL17" s="232"/>
      <c r="AM17" s="232"/>
      <c r="AN17" s="232"/>
      <c r="AO17" s="232"/>
      <c r="AP17" s="232"/>
    </row>
    <row r="18" spans="1:42" s="237" customFormat="1" ht="9" customHeight="1">
      <c r="A18" s="225" t="s">
        <v>21</v>
      </c>
      <c r="B18" s="232">
        <v>0</v>
      </c>
      <c r="C18" s="232">
        <v>0</v>
      </c>
      <c r="D18" s="232">
        <v>190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25" t="s">
        <v>21</v>
      </c>
      <c r="K18" s="232">
        <v>52907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53097</v>
      </c>
      <c r="R18" s="225" t="s">
        <v>21</v>
      </c>
      <c r="S18" s="232">
        <v>0</v>
      </c>
      <c r="T18" s="232">
        <v>0</v>
      </c>
      <c r="U18" s="232">
        <v>184</v>
      </c>
      <c r="V18" s="232">
        <v>0</v>
      </c>
      <c r="W18" s="232">
        <v>0</v>
      </c>
      <c r="X18" s="232">
        <v>0</v>
      </c>
      <c r="Y18" s="232">
        <v>0</v>
      </c>
      <c r="Z18" s="232">
        <v>0</v>
      </c>
      <c r="AA18" s="225" t="s">
        <v>21</v>
      </c>
      <c r="AB18" s="232">
        <v>57513</v>
      </c>
      <c r="AC18" s="232">
        <v>0</v>
      </c>
      <c r="AD18" s="232">
        <v>0</v>
      </c>
      <c r="AE18" s="232">
        <v>0</v>
      </c>
      <c r="AF18" s="232">
        <v>0</v>
      </c>
      <c r="AG18" s="232">
        <v>0</v>
      </c>
      <c r="AH18" s="232">
        <v>57697</v>
      </c>
      <c r="AJ18" s="232"/>
      <c r="AK18" s="232"/>
      <c r="AL18" s="232"/>
      <c r="AM18" s="232"/>
      <c r="AN18" s="232"/>
      <c r="AO18" s="232"/>
      <c r="AP18" s="232"/>
    </row>
    <row r="19" spans="1:42" s="237" customFormat="1" ht="9" customHeight="1">
      <c r="A19" s="225" t="s">
        <v>22</v>
      </c>
      <c r="B19" s="232">
        <v>0</v>
      </c>
      <c r="C19" s="232">
        <v>0</v>
      </c>
      <c r="D19" s="232">
        <v>2837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25" t="s">
        <v>22</v>
      </c>
      <c r="K19" s="232">
        <v>478194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481031</v>
      </c>
      <c r="R19" s="225" t="s">
        <v>22</v>
      </c>
      <c r="S19" s="232">
        <v>0</v>
      </c>
      <c r="T19" s="232">
        <v>0</v>
      </c>
      <c r="U19" s="232">
        <v>2775</v>
      </c>
      <c r="V19" s="232">
        <v>0</v>
      </c>
      <c r="W19" s="232">
        <v>0</v>
      </c>
      <c r="X19" s="232">
        <v>0</v>
      </c>
      <c r="Y19" s="232">
        <v>0</v>
      </c>
      <c r="Z19" s="232">
        <v>0</v>
      </c>
      <c r="AA19" s="225" t="s">
        <v>22</v>
      </c>
      <c r="AB19" s="232">
        <v>477302</v>
      </c>
      <c r="AC19" s="232">
        <v>0</v>
      </c>
      <c r="AD19" s="232">
        <v>0</v>
      </c>
      <c r="AE19" s="232">
        <v>0</v>
      </c>
      <c r="AF19" s="232">
        <v>0</v>
      </c>
      <c r="AG19" s="232">
        <v>0</v>
      </c>
      <c r="AH19" s="232">
        <v>480077</v>
      </c>
      <c r="AJ19" s="232"/>
      <c r="AK19" s="232"/>
      <c r="AL19" s="232"/>
      <c r="AM19" s="232"/>
      <c r="AN19" s="232"/>
      <c r="AO19" s="232"/>
      <c r="AP19" s="232"/>
    </row>
    <row r="20" spans="1:42" s="237" customFormat="1" ht="9" customHeight="1">
      <c r="A20" s="225" t="s">
        <v>23</v>
      </c>
      <c r="B20" s="232">
        <v>0</v>
      </c>
      <c r="C20" s="232">
        <v>0</v>
      </c>
      <c r="D20" s="232">
        <v>0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25" t="s">
        <v>23</v>
      </c>
      <c r="K20" s="232">
        <v>407</v>
      </c>
      <c r="L20" s="232">
        <v>453973</v>
      </c>
      <c r="M20" s="232">
        <v>0</v>
      </c>
      <c r="N20" s="232">
        <v>0</v>
      </c>
      <c r="O20" s="232">
        <v>0</v>
      </c>
      <c r="P20" s="232">
        <v>0</v>
      </c>
      <c r="Q20" s="232">
        <v>454380</v>
      </c>
      <c r="R20" s="225" t="s">
        <v>23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2">
        <v>0</v>
      </c>
      <c r="Y20" s="232">
        <v>0</v>
      </c>
      <c r="Z20" s="232">
        <v>0</v>
      </c>
      <c r="AA20" s="225" t="s">
        <v>23</v>
      </c>
      <c r="AB20" s="232">
        <v>401</v>
      </c>
      <c r="AC20" s="232">
        <v>446525</v>
      </c>
      <c r="AD20" s="232">
        <v>0</v>
      </c>
      <c r="AE20" s="232">
        <v>0</v>
      </c>
      <c r="AF20" s="232">
        <v>0</v>
      </c>
      <c r="AG20" s="232">
        <v>0</v>
      </c>
      <c r="AH20" s="232">
        <v>446926</v>
      </c>
      <c r="AJ20" s="232"/>
      <c r="AK20" s="232"/>
      <c r="AL20" s="232"/>
      <c r="AM20" s="232"/>
      <c r="AN20" s="232"/>
      <c r="AO20" s="232"/>
      <c r="AP20" s="232"/>
    </row>
    <row r="21" spans="1:42" s="237" customFormat="1" ht="9" customHeight="1">
      <c r="A21" s="225" t="s">
        <v>24</v>
      </c>
      <c r="B21" s="232">
        <v>0</v>
      </c>
      <c r="C21" s="232">
        <v>0</v>
      </c>
      <c r="D21" s="232">
        <v>0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25" t="s">
        <v>24</v>
      </c>
      <c r="K21" s="232">
        <v>0</v>
      </c>
      <c r="L21" s="232">
        <v>245252</v>
      </c>
      <c r="M21" s="232">
        <v>0</v>
      </c>
      <c r="N21" s="232">
        <v>0</v>
      </c>
      <c r="O21" s="232">
        <v>0</v>
      </c>
      <c r="P21" s="232">
        <v>0</v>
      </c>
      <c r="Q21" s="232">
        <v>245252</v>
      </c>
      <c r="R21" s="225" t="s">
        <v>24</v>
      </c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2">
        <v>0</v>
      </c>
      <c r="Y21" s="232">
        <v>0</v>
      </c>
      <c r="Z21" s="232">
        <v>0</v>
      </c>
      <c r="AA21" s="225" t="s">
        <v>24</v>
      </c>
      <c r="AB21" s="232">
        <v>0</v>
      </c>
      <c r="AC21" s="232">
        <v>246654</v>
      </c>
      <c r="AD21" s="232">
        <v>0</v>
      </c>
      <c r="AE21" s="232">
        <v>0</v>
      </c>
      <c r="AF21" s="232">
        <v>0</v>
      </c>
      <c r="AG21" s="232">
        <v>0</v>
      </c>
      <c r="AH21" s="232">
        <v>246654</v>
      </c>
      <c r="AJ21" s="232"/>
      <c r="AK21" s="232"/>
      <c r="AL21" s="232"/>
      <c r="AM21" s="232"/>
      <c r="AN21" s="232"/>
      <c r="AO21" s="232"/>
      <c r="AP21" s="232"/>
    </row>
    <row r="22" spans="1:42" s="237" customFormat="1" ht="9" customHeight="1">
      <c r="A22" s="225" t="s">
        <v>25</v>
      </c>
      <c r="B22" s="232">
        <v>2</v>
      </c>
      <c r="C22" s="232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25" t="s">
        <v>25</v>
      </c>
      <c r="K22" s="232">
        <v>9087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9089</v>
      </c>
      <c r="R22" s="225" t="s">
        <v>25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  <c r="Y22" s="232">
        <v>0</v>
      </c>
      <c r="Z22" s="232">
        <v>0</v>
      </c>
      <c r="AA22" s="225" t="s">
        <v>25</v>
      </c>
      <c r="AB22" s="232">
        <v>9089</v>
      </c>
      <c r="AC22" s="232">
        <v>0</v>
      </c>
      <c r="AD22" s="232">
        <v>0</v>
      </c>
      <c r="AE22" s="232">
        <v>0</v>
      </c>
      <c r="AF22" s="232">
        <v>0</v>
      </c>
      <c r="AG22" s="232">
        <v>0</v>
      </c>
      <c r="AH22" s="232">
        <v>9089</v>
      </c>
      <c r="AJ22" s="229"/>
      <c r="AK22" s="229"/>
      <c r="AL22" s="229"/>
      <c r="AM22" s="229"/>
      <c r="AN22" s="229"/>
      <c r="AO22" s="229"/>
      <c r="AP22" s="229"/>
    </row>
    <row r="23" spans="1:42" s="237" customFormat="1" ht="9" customHeight="1">
      <c r="A23" s="225" t="s">
        <v>26</v>
      </c>
      <c r="B23" s="232">
        <v>0</v>
      </c>
      <c r="C23" s="232">
        <v>0</v>
      </c>
      <c r="D23" s="232">
        <v>0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25" t="s">
        <v>26</v>
      </c>
      <c r="K23" s="232">
        <v>1732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1732</v>
      </c>
      <c r="R23" s="225" t="s">
        <v>26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2">
        <v>0</v>
      </c>
      <c r="Z23" s="232">
        <v>0</v>
      </c>
      <c r="AA23" s="225" t="s">
        <v>26</v>
      </c>
      <c r="AB23" s="232">
        <v>1287</v>
      </c>
      <c r="AC23" s="232">
        <v>0</v>
      </c>
      <c r="AD23" s="232">
        <v>0</v>
      </c>
      <c r="AE23" s="232">
        <v>0</v>
      </c>
      <c r="AF23" s="232">
        <v>0</v>
      </c>
      <c r="AG23" s="232">
        <v>0</v>
      </c>
      <c r="AH23" s="232">
        <v>1287</v>
      </c>
      <c r="AJ23" s="232"/>
      <c r="AK23" s="232"/>
      <c r="AL23" s="232"/>
      <c r="AM23" s="232"/>
      <c r="AN23" s="232"/>
      <c r="AO23" s="232"/>
      <c r="AP23" s="232"/>
    </row>
    <row r="24" spans="1:42" s="237" customFormat="1" ht="9" customHeight="1">
      <c r="A24" s="225" t="s">
        <v>27</v>
      </c>
      <c r="B24" s="232">
        <v>0</v>
      </c>
      <c r="C24" s="232">
        <v>0</v>
      </c>
      <c r="D24" s="232">
        <v>0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25" t="s">
        <v>27</v>
      </c>
      <c r="K24" s="232">
        <v>1261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1261</v>
      </c>
      <c r="R24" s="225" t="s">
        <v>27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  <c r="Y24" s="232">
        <v>0</v>
      </c>
      <c r="Z24" s="232">
        <v>0</v>
      </c>
      <c r="AA24" s="225" t="s">
        <v>27</v>
      </c>
      <c r="AB24" s="232">
        <v>1226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1226</v>
      </c>
      <c r="AJ24" s="232"/>
      <c r="AK24" s="232"/>
      <c r="AL24" s="232"/>
      <c r="AM24" s="232"/>
      <c r="AN24" s="232"/>
      <c r="AO24" s="232"/>
      <c r="AP24" s="232"/>
    </row>
    <row r="25" spans="1:42" s="237" customFormat="1" ht="9" customHeight="1">
      <c r="A25" s="225" t="s">
        <v>211</v>
      </c>
      <c r="B25" s="232">
        <v>0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25" t="s">
        <v>211</v>
      </c>
      <c r="K25" s="232">
        <v>8542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8542</v>
      </c>
      <c r="R25" s="225" t="s">
        <v>211</v>
      </c>
      <c r="S25" s="232">
        <v>0</v>
      </c>
      <c r="T25" s="232">
        <v>0</v>
      </c>
      <c r="U25" s="232">
        <v>0</v>
      </c>
      <c r="V25" s="232">
        <v>0</v>
      </c>
      <c r="W25" s="232">
        <v>0</v>
      </c>
      <c r="X25" s="232">
        <v>0</v>
      </c>
      <c r="Y25" s="232">
        <v>0</v>
      </c>
      <c r="Z25" s="232">
        <v>0</v>
      </c>
      <c r="AA25" s="225" t="s">
        <v>211</v>
      </c>
      <c r="AB25" s="232">
        <v>8833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8833</v>
      </c>
      <c r="AJ25" s="232"/>
      <c r="AK25" s="232"/>
      <c r="AL25" s="232"/>
      <c r="AM25" s="232"/>
      <c r="AN25" s="232"/>
      <c r="AO25" s="232"/>
      <c r="AP25" s="232"/>
    </row>
    <row r="26" spans="1:42" s="237" customFormat="1" ht="9" customHeight="1">
      <c r="A26" s="225" t="s">
        <v>29</v>
      </c>
      <c r="B26" s="232">
        <v>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25" t="s">
        <v>29</v>
      </c>
      <c r="K26" s="232">
        <v>75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75</v>
      </c>
      <c r="R26" s="225" t="s">
        <v>29</v>
      </c>
      <c r="S26" s="232">
        <v>0</v>
      </c>
      <c r="T26" s="232">
        <v>0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25" t="s">
        <v>29</v>
      </c>
      <c r="AB26" s="232">
        <v>103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103</v>
      </c>
      <c r="AJ26" s="232"/>
      <c r="AK26" s="232"/>
      <c r="AL26" s="232"/>
      <c r="AM26" s="232"/>
      <c r="AN26" s="232"/>
      <c r="AO26" s="232"/>
      <c r="AP26" s="232"/>
    </row>
    <row r="27" spans="1:42" s="237" customFormat="1" ht="9" customHeight="1">
      <c r="A27" s="225" t="s">
        <v>30</v>
      </c>
      <c r="B27" s="232">
        <v>0</v>
      </c>
      <c r="C27" s="232">
        <v>0</v>
      </c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25" t="s">
        <v>30</v>
      </c>
      <c r="K27" s="232" t="s">
        <v>20</v>
      </c>
      <c r="L27" s="232">
        <v>0</v>
      </c>
      <c r="M27" s="232">
        <v>0</v>
      </c>
      <c r="N27" s="232">
        <v>0</v>
      </c>
      <c r="O27" s="232">
        <v>479</v>
      </c>
      <c r="P27" s="232">
        <v>0</v>
      </c>
      <c r="Q27" s="232">
        <v>479</v>
      </c>
      <c r="R27" s="225" t="s">
        <v>30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25" t="s">
        <v>30</v>
      </c>
      <c r="AB27" s="232">
        <v>0</v>
      </c>
      <c r="AC27" s="232">
        <v>0</v>
      </c>
      <c r="AD27" s="232">
        <v>0</v>
      </c>
      <c r="AE27" s="232">
        <v>0</v>
      </c>
      <c r="AF27" s="232">
        <v>467</v>
      </c>
      <c r="AG27" s="232">
        <v>0</v>
      </c>
      <c r="AH27" s="232">
        <v>467</v>
      </c>
      <c r="AJ27" s="232"/>
      <c r="AK27" s="232"/>
      <c r="AL27" s="232"/>
      <c r="AM27" s="232"/>
      <c r="AN27" s="232"/>
      <c r="AO27" s="232"/>
      <c r="AP27" s="232"/>
    </row>
    <row r="28" spans="1:42" s="237" customFormat="1" ht="9" customHeight="1">
      <c r="A28" s="225" t="s">
        <v>31</v>
      </c>
      <c r="B28" s="232">
        <v>0</v>
      </c>
      <c r="C28" s="232">
        <v>0</v>
      </c>
      <c r="D28" s="232">
        <v>0</v>
      </c>
      <c r="E28" s="232">
        <v>0</v>
      </c>
      <c r="F28" s="232">
        <v>0</v>
      </c>
      <c r="G28" s="232">
        <v>0</v>
      </c>
      <c r="H28" s="232">
        <v>0</v>
      </c>
      <c r="I28" s="232">
        <v>0</v>
      </c>
      <c r="J28" s="225" t="s">
        <v>31</v>
      </c>
      <c r="K28" s="232">
        <v>3050</v>
      </c>
      <c r="L28" s="232">
        <v>0</v>
      </c>
      <c r="M28" s="232">
        <v>0</v>
      </c>
      <c r="N28" s="232">
        <v>0</v>
      </c>
      <c r="O28" s="232">
        <v>0</v>
      </c>
      <c r="P28" s="232">
        <v>0</v>
      </c>
      <c r="Q28" s="232">
        <v>3050</v>
      </c>
      <c r="R28" s="225" t="s">
        <v>31</v>
      </c>
      <c r="S28" s="232">
        <v>0</v>
      </c>
      <c r="T28" s="232">
        <v>0</v>
      </c>
      <c r="U28" s="232">
        <v>0</v>
      </c>
      <c r="V28" s="232">
        <v>0</v>
      </c>
      <c r="W28" s="232">
        <v>0</v>
      </c>
      <c r="X28" s="232">
        <v>0</v>
      </c>
      <c r="Y28" s="232">
        <v>0</v>
      </c>
      <c r="Z28" s="232">
        <v>0</v>
      </c>
      <c r="AA28" s="225" t="s">
        <v>31</v>
      </c>
      <c r="AB28" s="232">
        <v>2964</v>
      </c>
      <c r="AC28" s="232">
        <v>0</v>
      </c>
      <c r="AD28" s="232">
        <v>0</v>
      </c>
      <c r="AE28" s="232">
        <v>0</v>
      </c>
      <c r="AF28" s="232">
        <v>0</v>
      </c>
      <c r="AG28" s="232">
        <v>0</v>
      </c>
      <c r="AH28" s="232">
        <v>2964</v>
      </c>
      <c r="AJ28" s="232"/>
      <c r="AK28" s="232"/>
      <c r="AL28" s="232"/>
      <c r="AM28" s="232"/>
      <c r="AN28" s="232"/>
      <c r="AO28" s="232"/>
      <c r="AP28" s="232"/>
    </row>
    <row r="29" spans="1:42" s="237" customFormat="1" ht="9" customHeight="1">
      <c r="A29" s="225" t="s">
        <v>32</v>
      </c>
      <c r="B29" s="232">
        <v>0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25" t="s">
        <v>32</v>
      </c>
      <c r="K29" s="232">
        <v>0</v>
      </c>
      <c r="L29" s="232">
        <v>0</v>
      </c>
      <c r="M29" s="232">
        <v>0</v>
      </c>
      <c r="N29" s="232">
        <v>0</v>
      </c>
      <c r="O29" s="232">
        <v>0</v>
      </c>
      <c r="P29" s="232">
        <v>5777</v>
      </c>
      <c r="Q29" s="232">
        <v>5777</v>
      </c>
      <c r="R29" s="225" t="s">
        <v>32</v>
      </c>
      <c r="S29" s="232">
        <v>0</v>
      </c>
      <c r="T29" s="232">
        <v>0</v>
      </c>
      <c r="U29" s="232">
        <v>0</v>
      </c>
      <c r="V29" s="232">
        <v>0</v>
      </c>
      <c r="W29" s="232">
        <v>0</v>
      </c>
      <c r="X29" s="232">
        <v>0</v>
      </c>
      <c r="Y29" s="232">
        <v>0</v>
      </c>
      <c r="Z29" s="232">
        <v>0</v>
      </c>
      <c r="AA29" s="225" t="s">
        <v>32</v>
      </c>
      <c r="AB29" s="232">
        <v>0</v>
      </c>
      <c r="AC29" s="232">
        <v>0</v>
      </c>
      <c r="AD29" s="232">
        <v>0</v>
      </c>
      <c r="AE29" s="232">
        <v>0</v>
      </c>
      <c r="AF29" s="232">
        <v>0</v>
      </c>
      <c r="AG29" s="232">
        <v>5876</v>
      </c>
      <c r="AH29" s="232">
        <v>5876</v>
      </c>
      <c r="AJ29" s="232"/>
      <c r="AK29" s="232"/>
      <c r="AL29" s="232"/>
      <c r="AM29" s="232"/>
      <c r="AN29" s="232"/>
      <c r="AO29" s="232"/>
      <c r="AP29" s="232"/>
    </row>
    <row r="30" spans="1:42" s="237" customFormat="1" ht="9" customHeight="1">
      <c r="A30" s="225" t="s">
        <v>212</v>
      </c>
      <c r="B30" s="232">
        <v>0</v>
      </c>
      <c r="C30" s="232">
        <v>0</v>
      </c>
      <c r="D30" s="232">
        <v>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25" t="s">
        <v>212</v>
      </c>
      <c r="K30" s="232">
        <v>0</v>
      </c>
      <c r="L30" s="232">
        <v>0</v>
      </c>
      <c r="M30" s="232">
        <v>124431</v>
      </c>
      <c r="N30" s="232">
        <v>0</v>
      </c>
      <c r="O30" s="232">
        <v>0</v>
      </c>
      <c r="P30" s="232">
        <v>0</v>
      </c>
      <c r="Q30" s="232">
        <v>124431</v>
      </c>
      <c r="R30" s="225" t="s">
        <v>212</v>
      </c>
      <c r="S30" s="232">
        <v>0</v>
      </c>
      <c r="T30" s="232">
        <v>0</v>
      </c>
      <c r="U30" s="232">
        <v>0</v>
      </c>
      <c r="V30" s="232">
        <v>0</v>
      </c>
      <c r="W30" s="232">
        <v>0</v>
      </c>
      <c r="X30" s="232">
        <v>0</v>
      </c>
      <c r="Y30" s="232">
        <v>0</v>
      </c>
      <c r="Z30" s="232">
        <v>0</v>
      </c>
      <c r="AA30" s="225" t="s">
        <v>212</v>
      </c>
      <c r="AB30" s="232">
        <v>0</v>
      </c>
      <c r="AC30" s="232">
        <v>0</v>
      </c>
      <c r="AD30" s="232">
        <v>129086</v>
      </c>
      <c r="AE30" s="232">
        <v>0</v>
      </c>
      <c r="AF30" s="232">
        <v>0</v>
      </c>
      <c r="AG30" s="232">
        <v>0</v>
      </c>
      <c r="AH30" s="232">
        <v>129086</v>
      </c>
      <c r="AJ30" s="232"/>
      <c r="AK30" s="232"/>
      <c r="AL30" s="232"/>
      <c r="AM30" s="232"/>
      <c r="AN30" s="232"/>
      <c r="AO30" s="232"/>
      <c r="AP30" s="232"/>
    </row>
    <row r="31" spans="1:42" s="237" customFormat="1" ht="9" customHeight="1">
      <c r="A31" s="225" t="s">
        <v>199</v>
      </c>
      <c r="B31" s="232">
        <v>821</v>
      </c>
      <c r="C31" s="232">
        <v>0</v>
      </c>
      <c r="D31" s="232">
        <v>0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25" t="s">
        <v>199</v>
      </c>
      <c r="K31" s="232">
        <v>2880</v>
      </c>
      <c r="L31" s="232">
        <v>4469</v>
      </c>
      <c r="M31" s="232">
        <v>0</v>
      </c>
      <c r="N31" s="232">
        <v>0</v>
      </c>
      <c r="O31" s="232">
        <v>0</v>
      </c>
      <c r="P31" s="232">
        <v>0</v>
      </c>
      <c r="Q31" s="232">
        <v>8170</v>
      </c>
      <c r="R31" s="225" t="s">
        <v>199</v>
      </c>
      <c r="S31" s="232">
        <v>819</v>
      </c>
      <c r="T31" s="232">
        <v>0</v>
      </c>
      <c r="U31" s="232">
        <v>0</v>
      </c>
      <c r="V31" s="232">
        <v>0</v>
      </c>
      <c r="W31" s="232">
        <v>0</v>
      </c>
      <c r="X31" s="232">
        <v>0</v>
      </c>
      <c r="Y31" s="232">
        <v>0</v>
      </c>
      <c r="Z31" s="232">
        <v>0</v>
      </c>
      <c r="AA31" s="225" t="s">
        <v>199</v>
      </c>
      <c r="AB31" s="232">
        <v>3119</v>
      </c>
      <c r="AC31" s="232">
        <v>6033</v>
      </c>
      <c r="AD31" s="232">
        <v>0</v>
      </c>
      <c r="AE31" s="232">
        <v>0</v>
      </c>
      <c r="AF31" s="232">
        <v>118</v>
      </c>
      <c r="AG31" s="232">
        <v>0</v>
      </c>
      <c r="AH31" s="232">
        <v>10089</v>
      </c>
      <c r="AJ31" s="232"/>
      <c r="AK31" s="232"/>
      <c r="AL31" s="232"/>
      <c r="AM31" s="232"/>
      <c r="AN31" s="232"/>
      <c r="AO31" s="232"/>
      <c r="AP31" s="232"/>
    </row>
    <row r="32" spans="1:42" s="237" customFormat="1" ht="9" customHeight="1">
      <c r="A32" s="223" t="s">
        <v>34</v>
      </c>
      <c r="B32" s="229">
        <v>0</v>
      </c>
      <c r="C32" s="229">
        <v>0</v>
      </c>
      <c r="D32" s="229">
        <v>32</v>
      </c>
      <c r="E32" s="229">
        <v>0</v>
      </c>
      <c r="F32" s="229">
        <v>0</v>
      </c>
      <c r="G32" s="229">
        <v>0</v>
      </c>
      <c r="H32" s="229">
        <v>0</v>
      </c>
      <c r="I32" s="229">
        <v>0</v>
      </c>
      <c r="J32" s="223" t="s">
        <v>34</v>
      </c>
      <c r="K32" s="229">
        <v>0</v>
      </c>
      <c r="L32" s="229">
        <v>0</v>
      </c>
      <c r="M32" s="229">
        <v>0</v>
      </c>
      <c r="N32" s="229">
        <v>0</v>
      </c>
      <c r="O32" s="229">
        <v>58911</v>
      </c>
      <c r="P32" s="229">
        <v>0</v>
      </c>
      <c r="Q32" s="229">
        <v>58943</v>
      </c>
      <c r="R32" s="223" t="s">
        <v>34</v>
      </c>
      <c r="S32" s="229">
        <v>0</v>
      </c>
      <c r="T32" s="229">
        <v>0</v>
      </c>
      <c r="U32" s="229">
        <v>39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3" t="s">
        <v>34</v>
      </c>
      <c r="AB32" s="229">
        <v>0</v>
      </c>
      <c r="AC32" s="229">
        <v>0</v>
      </c>
      <c r="AD32" s="229">
        <v>0</v>
      </c>
      <c r="AE32" s="229">
        <v>0</v>
      </c>
      <c r="AF32" s="229">
        <v>58918</v>
      </c>
      <c r="AG32" s="229">
        <v>0</v>
      </c>
      <c r="AH32" s="229">
        <v>58957</v>
      </c>
      <c r="AJ32" s="232"/>
      <c r="AK32" s="232"/>
      <c r="AL32" s="232"/>
      <c r="AM32" s="232"/>
      <c r="AN32" s="232"/>
      <c r="AO32" s="232"/>
      <c r="AP32" s="232"/>
    </row>
    <row r="33" spans="1:42" s="237" customFormat="1" ht="9" customHeight="1">
      <c r="A33" s="225" t="s">
        <v>34</v>
      </c>
      <c r="B33" s="232">
        <v>0</v>
      </c>
      <c r="C33" s="232">
        <v>0</v>
      </c>
      <c r="D33" s="232">
        <v>32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25" t="s">
        <v>34</v>
      </c>
      <c r="K33" s="232">
        <v>0</v>
      </c>
      <c r="L33" s="232">
        <v>0</v>
      </c>
      <c r="M33" s="232">
        <v>0</v>
      </c>
      <c r="N33" s="232">
        <v>0</v>
      </c>
      <c r="O33" s="232">
        <v>58911</v>
      </c>
      <c r="P33" s="232">
        <v>0</v>
      </c>
      <c r="Q33" s="232">
        <v>58943</v>
      </c>
      <c r="R33" s="225" t="s">
        <v>34</v>
      </c>
      <c r="S33" s="232">
        <v>0</v>
      </c>
      <c r="T33" s="232">
        <v>0</v>
      </c>
      <c r="U33" s="232">
        <v>39</v>
      </c>
      <c r="V33" s="232">
        <v>0</v>
      </c>
      <c r="W33" s="232">
        <v>0</v>
      </c>
      <c r="X33" s="232">
        <v>0</v>
      </c>
      <c r="Y33" s="232">
        <v>0</v>
      </c>
      <c r="Z33" s="232">
        <v>0</v>
      </c>
      <c r="AA33" s="225" t="s">
        <v>34</v>
      </c>
      <c r="AB33" s="232">
        <v>0</v>
      </c>
      <c r="AC33" s="232">
        <v>0</v>
      </c>
      <c r="AD33" s="232">
        <v>0</v>
      </c>
      <c r="AE33" s="232">
        <v>0</v>
      </c>
      <c r="AF33" s="232">
        <v>58918</v>
      </c>
      <c r="AG33" s="232">
        <v>0</v>
      </c>
      <c r="AH33" s="232">
        <v>58957</v>
      </c>
      <c r="AJ33" s="232"/>
      <c r="AK33" s="232"/>
      <c r="AL33" s="232"/>
      <c r="AM33" s="232"/>
      <c r="AN33" s="232"/>
      <c r="AO33" s="232"/>
      <c r="AP33" s="232"/>
    </row>
    <row r="34" spans="1:42" s="236" customFormat="1" ht="9" customHeight="1">
      <c r="A34" s="203" t="s">
        <v>35</v>
      </c>
      <c r="B34" s="229">
        <v>269331</v>
      </c>
      <c r="C34" s="229">
        <v>36481</v>
      </c>
      <c r="D34" s="229">
        <v>1135555</v>
      </c>
      <c r="E34" s="229">
        <v>224369</v>
      </c>
      <c r="F34" s="229">
        <v>284355</v>
      </c>
      <c r="G34" s="229">
        <v>9392</v>
      </c>
      <c r="H34" s="229">
        <v>949</v>
      </c>
      <c r="I34" s="229">
        <v>1513</v>
      </c>
      <c r="J34" s="203" t="s">
        <v>35</v>
      </c>
      <c r="K34" s="229">
        <v>647143</v>
      </c>
      <c r="L34" s="229">
        <v>706191</v>
      </c>
      <c r="M34" s="229">
        <v>124471</v>
      </c>
      <c r="N34" s="229">
        <v>20169</v>
      </c>
      <c r="O34" s="229">
        <v>71079</v>
      </c>
      <c r="P34" s="229">
        <v>15259</v>
      </c>
      <c r="Q34" s="229">
        <v>3546257</v>
      </c>
      <c r="R34" s="203" t="s">
        <v>35</v>
      </c>
      <c r="S34" s="229">
        <v>267042</v>
      </c>
      <c r="T34" s="229">
        <v>36630</v>
      </c>
      <c r="U34" s="229">
        <v>1130968</v>
      </c>
      <c r="V34" s="229">
        <v>222993</v>
      </c>
      <c r="W34" s="229">
        <v>286190</v>
      </c>
      <c r="X34" s="229">
        <v>9913</v>
      </c>
      <c r="Y34" s="229">
        <v>962</v>
      </c>
      <c r="Z34" s="229">
        <v>1480</v>
      </c>
      <c r="AA34" s="203" t="s">
        <v>35</v>
      </c>
      <c r="AB34" s="229">
        <v>650837</v>
      </c>
      <c r="AC34" s="229">
        <v>701970</v>
      </c>
      <c r="AD34" s="229">
        <v>129203</v>
      </c>
      <c r="AE34" s="229">
        <v>19719</v>
      </c>
      <c r="AF34" s="229">
        <v>72322</v>
      </c>
      <c r="AG34" s="229">
        <v>16278</v>
      </c>
      <c r="AH34" s="229">
        <v>3546507</v>
      </c>
      <c r="AK34" s="232"/>
      <c r="AL34" s="232"/>
      <c r="AM34" s="232"/>
      <c r="AN34" s="232"/>
      <c r="AO34" s="232"/>
      <c r="AP34" s="232"/>
    </row>
    <row r="35" spans="1:42" s="48" customFormat="1" ht="6" customHeight="1">
      <c r="A35" s="274" t="s">
        <v>66</v>
      </c>
      <c r="B35" s="274"/>
      <c r="C35" s="274"/>
      <c r="D35" s="274"/>
      <c r="E35" s="274"/>
      <c r="F35" s="274"/>
      <c r="G35" s="274"/>
      <c r="H35" s="274"/>
      <c r="I35" s="274"/>
      <c r="J35" s="274" t="s">
        <v>66</v>
      </c>
      <c r="K35" s="274"/>
      <c r="L35" s="274"/>
      <c r="M35" s="274"/>
      <c r="N35" s="274"/>
      <c r="O35" s="274"/>
      <c r="P35" s="274"/>
      <c r="Q35" s="274"/>
      <c r="R35" s="274" t="s">
        <v>66</v>
      </c>
      <c r="S35" s="274"/>
      <c r="T35" s="274"/>
      <c r="U35" s="274"/>
      <c r="V35" s="274"/>
      <c r="W35" s="274"/>
      <c r="X35" s="274"/>
      <c r="Y35" s="274"/>
      <c r="Z35" s="274"/>
      <c r="AA35" s="274" t="s">
        <v>66</v>
      </c>
      <c r="AB35" s="274"/>
      <c r="AC35" s="274"/>
      <c r="AD35" s="274"/>
      <c r="AE35" s="274"/>
      <c r="AF35" s="274"/>
      <c r="AG35" s="274"/>
      <c r="AH35" s="274"/>
      <c r="AJ35" s="36"/>
      <c r="AK35" s="36"/>
      <c r="AL35" s="36"/>
      <c r="AM35" s="36"/>
      <c r="AN35" s="36"/>
      <c r="AO35" s="36"/>
      <c r="AP35" s="36"/>
    </row>
    <row r="36" spans="1:42" s="48" customFormat="1" ht="6" customHeight="1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J36" s="36"/>
      <c r="AK36" s="36"/>
      <c r="AL36" s="36"/>
      <c r="AM36" s="36"/>
      <c r="AN36" s="36"/>
      <c r="AO36" s="36"/>
      <c r="AP36" s="36"/>
    </row>
    <row r="37" spans="1:42" s="48" customFormat="1" ht="6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J37" s="36"/>
      <c r="AK37" s="36"/>
      <c r="AL37" s="36"/>
      <c r="AM37" s="36"/>
      <c r="AN37" s="36"/>
      <c r="AO37" s="36"/>
      <c r="AP37" s="36"/>
    </row>
    <row r="38" spans="1:42" s="236" customFormat="1" ht="9" customHeight="1">
      <c r="A38" s="223" t="s">
        <v>9</v>
      </c>
      <c r="B38" s="229">
        <v>128128</v>
      </c>
      <c r="C38" s="229">
        <v>2923</v>
      </c>
      <c r="D38" s="229">
        <v>848972</v>
      </c>
      <c r="E38" s="229">
        <v>19591</v>
      </c>
      <c r="F38" s="229">
        <v>650</v>
      </c>
      <c r="G38" s="229">
        <v>3081</v>
      </c>
      <c r="H38" s="229">
        <v>78</v>
      </c>
      <c r="I38" s="229">
        <v>668</v>
      </c>
      <c r="J38" s="223" t="s">
        <v>9</v>
      </c>
      <c r="K38" s="229">
        <v>0</v>
      </c>
      <c r="L38" s="229">
        <v>1335</v>
      </c>
      <c r="M38" s="229">
        <v>4</v>
      </c>
      <c r="N38" s="229">
        <v>8090</v>
      </c>
      <c r="O38" s="229">
        <v>2435</v>
      </c>
      <c r="P38" s="229">
        <v>37</v>
      </c>
      <c r="Q38" s="229">
        <v>1015992</v>
      </c>
      <c r="R38" s="223" t="s">
        <v>9</v>
      </c>
      <c r="S38" s="229">
        <v>129105</v>
      </c>
      <c r="T38" s="229">
        <v>2936</v>
      </c>
      <c r="U38" s="229">
        <v>845301</v>
      </c>
      <c r="V38" s="229">
        <v>19857</v>
      </c>
      <c r="W38" s="229">
        <v>1458</v>
      </c>
      <c r="X38" s="229">
        <v>3580</v>
      </c>
      <c r="Y38" s="229">
        <v>124</v>
      </c>
      <c r="Z38" s="229">
        <v>679</v>
      </c>
      <c r="AA38" s="223" t="s">
        <v>9</v>
      </c>
      <c r="AB38" s="229">
        <v>0</v>
      </c>
      <c r="AC38" s="229">
        <v>1458</v>
      </c>
      <c r="AD38" s="229">
        <v>50</v>
      </c>
      <c r="AE38" s="229">
        <v>8200</v>
      </c>
      <c r="AF38" s="229">
        <v>2640</v>
      </c>
      <c r="AG38" s="229">
        <v>419</v>
      </c>
      <c r="AH38" s="229">
        <v>1015807</v>
      </c>
      <c r="AI38" s="234"/>
      <c r="AJ38" s="229"/>
      <c r="AK38" s="229"/>
      <c r="AL38" s="229"/>
      <c r="AM38" s="229"/>
      <c r="AN38" s="229"/>
      <c r="AO38" s="229"/>
      <c r="AP38" s="229"/>
    </row>
    <row r="39" spans="1:42" s="237" customFormat="1" ht="9" customHeight="1">
      <c r="A39" s="225" t="s">
        <v>10</v>
      </c>
      <c r="B39" s="232">
        <v>126262</v>
      </c>
      <c r="C39" s="232">
        <v>1780</v>
      </c>
      <c r="D39" s="232">
        <v>848972</v>
      </c>
      <c r="E39" s="232">
        <v>19591</v>
      </c>
      <c r="F39" s="232">
        <v>650</v>
      </c>
      <c r="G39" s="232">
        <v>2955</v>
      </c>
      <c r="H39" s="232">
        <v>78</v>
      </c>
      <c r="I39" s="232">
        <v>668</v>
      </c>
      <c r="J39" s="225" t="s">
        <v>10</v>
      </c>
      <c r="K39" s="232">
        <v>0</v>
      </c>
      <c r="L39" s="232">
        <v>0</v>
      </c>
      <c r="M39" s="232">
        <v>4</v>
      </c>
      <c r="N39" s="232">
        <v>345</v>
      </c>
      <c r="O39" s="232">
        <v>0</v>
      </c>
      <c r="P39" s="232">
        <v>0</v>
      </c>
      <c r="Q39" s="232">
        <v>1001305</v>
      </c>
      <c r="R39" s="225" t="s">
        <v>10</v>
      </c>
      <c r="S39" s="232">
        <v>126907</v>
      </c>
      <c r="T39" s="232">
        <v>1779</v>
      </c>
      <c r="U39" s="232">
        <v>845301</v>
      </c>
      <c r="V39" s="232">
        <v>19857</v>
      </c>
      <c r="W39" s="232">
        <v>1458</v>
      </c>
      <c r="X39" s="232">
        <v>3433</v>
      </c>
      <c r="Y39" s="232">
        <v>124</v>
      </c>
      <c r="Z39" s="232">
        <v>679</v>
      </c>
      <c r="AA39" s="225" t="s">
        <v>10</v>
      </c>
      <c r="AB39" s="232">
        <v>0</v>
      </c>
      <c r="AC39" s="232">
        <v>0</v>
      </c>
      <c r="AD39" s="232">
        <v>5</v>
      </c>
      <c r="AE39" s="232">
        <v>342</v>
      </c>
      <c r="AF39" s="232">
        <v>0</v>
      </c>
      <c r="AG39" s="232">
        <v>0</v>
      </c>
      <c r="AH39" s="232">
        <v>999885</v>
      </c>
      <c r="AJ39" s="232"/>
      <c r="AK39" s="232"/>
      <c r="AL39" s="232"/>
      <c r="AM39" s="232"/>
      <c r="AN39" s="232"/>
      <c r="AO39" s="232"/>
      <c r="AP39" s="232"/>
    </row>
    <row r="40" spans="1:42" s="237" customFormat="1" ht="9" customHeight="1">
      <c r="A40" s="225" t="s">
        <v>11</v>
      </c>
      <c r="B40" s="232">
        <v>1854</v>
      </c>
      <c r="C40" s="232">
        <v>0</v>
      </c>
      <c r="D40" s="232">
        <v>0</v>
      </c>
      <c r="E40" s="232">
        <v>0</v>
      </c>
      <c r="F40" s="232">
        <v>0</v>
      </c>
      <c r="G40" s="232">
        <v>126</v>
      </c>
      <c r="H40" s="232">
        <v>0</v>
      </c>
      <c r="I40" s="232">
        <v>0</v>
      </c>
      <c r="J40" s="225" t="s">
        <v>11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37</v>
      </c>
      <c r="Q40" s="232">
        <v>2017</v>
      </c>
      <c r="R40" s="225" t="s">
        <v>11</v>
      </c>
      <c r="S40" s="232">
        <v>2186</v>
      </c>
      <c r="T40" s="232">
        <v>0</v>
      </c>
      <c r="U40" s="232">
        <v>0</v>
      </c>
      <c r="V40" s="232">
        <v>0</v>
      </c>
      <c r="W40" s="232">
        <v>0</v>
      </c>
      <c r="X40" s="232">
        <v>147</v>
      </c>
      <c r="Y40" s="232">
        <v>0</v>
      </c>
      <c r="Z40" s="232">
        <v>0</v>
      </c>
      <c r="AA40" s="225" t="s">
        <v>11</v>
      </c>
      <c r="AB40" s="232">
        <v>0</v>
      </c>
      <c r="AC40" s="232">
        <v>0</v>
      </c>
      <c r="AD40" s="232">
        <v>0</v>
      </c>
      <c r="AE40" s="232">
        <v>0</v>
      </c>
      <c r="AF40" s="232">
        <v>0</v>
      </c>
      <c r="AG40" s="232">
        <v>45</v>
      </c>
      <c r="AH40" s="232">
        <v>2378</v>
      </c>
      <c r="AJ40" s="229"/>
      <c r="AK40" s="229"/>
      <c r="AL40" s="229"/>
      <c r="AM40" s="229"/>
      <c r="AN40" s="229"/>
      <c r="AO40" s="229"/>
      <c r="AP40" s="229"/>
    </row>
    <row r="41" spans="1:34" s="237" customFormat="1" ht="9" customHeight="1">
      <c r="A41" s="225" t="s">
        <v>209</v>
      </c>
      <c r="B41" s="232" t="s">
        <v>40</v>
      </c>
      <c r="C41" s="232" t="s">
        <v>40</v>
      </c>
      <c r="D41" s="232" t="s">
        <v>40</v>
      </c>
      <c r="E41" s="232" t="s">
        <v>40</v>
      </c>
      <c r="F41" s="232" t="s">
        <v>40</v>
      </c>
      <c r="G41" s="232" t="s">
        <v>40</v>
      </c>
      <c r="H41" s="232" t="s">
        <v>40</v>
      </c>
      <c r="I41" s="232" t="s">
        <v>40</v>
      </c>
      <c r="J41" s="225" t="s">
        <v>209</v>
      </c>
      <c r="K41" s="232" t="s">
        <v>40</v>
      </c>
      <c r="L41" s="232" t="s">
        <v>40</v>
      </c>
      <c r="M41" s="232" t="s">
        <v>40</v>
      </c>
      <c r="N41" s="232" t="s">
        <v>40</v>
      </c>
      <c r="O41" s="232" t="s">
        <v>40</v>
      </c>
      <c r="P41" s="232" t="s">
        <v>40</v>
      </c>
      <c r="Q41" s="232" t="s">
        <v>40</v>
      </c>
      <c r="R41" s="225" t="s">
        <v>209</v>
      </c>
      <c r="S41" s="232">
        <v>0</v>
      </c>
      <c r="T41" s="232">
        <v>0</v>
      </c>
      <c r="U41" s="232">
        <v>0</v>
      </c>
      <c r="V41" s="232">
        <v>0</v>
      </c>
      <c r="W41" s="232">
        <v>0</v>
      </c>
      <c r="X41" s="232">
        <v>0</v>
      </c>
      <c r="Y41" s="232">
        <v>0</v>
      </c>
      <c r="Z41" s="232">
        <v>0</v>
      </c>
      <c r="AA41" s="225" t="s">
        <v>209</v>
      </c>
      <c r="AB41" s="232">
        <v>0</v>
      </c>
      <c r="AC41" s="232">
        <v>14</v>
      </c>
      <c r="AD41" s="232">
        <v>0</v>
      </c>
      <c r="AE41" s="232">
        <v>0</v>
      </c>
      <c r="AF41" s="232">
        <v>33</v>
      </c>
      <c r="AG41" s="232">
        <v>0</v>
      </c>
      <c r="AH41" s="232">
        <v>47</v>
      </c>
    </row>
    <row r="42" spans="1:34" s="237" customFormat="1" ht="9" customHeight="1">
      <c r="A42" s="225" t="s">
        <v>13</v>
      </c>
      <c r="B42" s="232">
        <v>0</v>
      </c>
      <c r="C42" s="232">
        <v>208</v>
      </c>
      <c r="D42" s="232">
        <v>0</v>
      </c>
      <c r="E42" s="232">
        <v>0</v>
      </c>
      <c r="F42" s="232">
        <v>0</v>
      </c>
      <c r="G42" s="232">
        <v>0</v>
      </c>
      <c r="H42" s="232">
        <v>0</v>
      </c>
      <c r="I42" s="232">
        <v>0</v>
      </c>
      <c r="J42" s="225" t="s">
        <v>13</v>
      </c>
      <c r="K42" s="232">
        <v>0</v>
      </c>
      <c r="L42" s="232">
        <v>0</v>
      </c>
      <c r="M42" s="232">
        <v>0</v>
      </c>
      <c r="N42" s="232">
        <v>270</v>
      </c>
      <c r="O42" s="232">
        <f>1514-236</f>
        <v>1278</v>
      </c>
      <c r="P42" s="232">
        <v>0</v>
      </c>
      <c r="Q42" s="232">
        <v>1756</v>
      </c>
      <c r="R42" s="225" t="s">
        <v>13</v>
      </c>
      <c r="S42" s="232">
        <v>0</v>
      </c>
      <c r="T42" s="232">
        <v>208</v>
      </c>
      <c r="U42" s="232">
        <v>0</v>
      </c>
      <c r="V42" s="232">
        <v>0</v>
      </c>
      <c r="W42" s="232">
        <v>0</v>
      </c>
      <c r="X42" s="232">
        <v>0</v>
      </c>
      <c r="Y42" s="232">
        <v>0</v>
      </c>
      <c r="Z42" s="232">
        <v>0</v>
      </c>
      <c r="AA42" s="225" t="s">
        <v>13</v>
      </c>
      <c r="AB42" s="232">
        <v>0</v>
      </c>
      <c r="AC42" s="232">
        <v>0</v>
      </c>
      <c r="AD42" s="232">
        <v>0</v>
      </c>
      <c r="AE42" s="232">
        <v>259</v>
      </c>
      <c r="AF42" s="232">
        <v>1509</v>
      </c>
      <c r="AG42" s="232">
        <v>341</v>
      </c>
      <c r="AH42" s="232">
        <v>2317</v>
      </c>
    </row>
    <row r="43" spans="1:34" s="237" customFormat="1" ht="9" customHeight="1">
      <c r="A43" s="225" t="s">
        <v>210</v>
      </c>
      <c r="B43" s="232" t="s">
        <v>40</v>
      </c>
      <c r="C43" s="232" t="s">
        <v>40</v>
      </c>
      <c r="D43" s="232" t="s">
        <v>40</v>
      </c>
      <c r="E43" s="232" t="s">
        <v>40</v>
      </c>
      <c r="F43" s="232" t="s">
        <v>40</v>
      </c>
      <c r="G43" s="232" t="s">
        <v>40</v>
      </c>
      <c r="H43" s="232" t="s">
        <v>40</v>
      </c>
      <c r="I43" s="232" t="s">
        <v>40</v>
      </c>
      <c r="J43" s="225" t="s">
        <v>210</v>
      </c>
      <c r="K43" s="232" t="s">
        <v>40</v>
      </c>
      <c r="L43" s="232" t="s">
        <v>40</v>
      </c>
      <c r="M43" s="232" t="s">
        <v>40</v>
      </c>
      <c r="N43" s="232" t="s">
        <v>40</v>
      </c>
      <c r="O43" s="232" t="s">
        <v>40</v>
      </c>
      <c r="P43" s="232" t="s">
        <v>40</v>
      </c>
      <c r="Q43" s="232" t="s">
        <v>40</v>
      </c>
      <c r="R43" s="225" t="s">
        <v>210</v>
      </c>
      <c r="S43" s="232" t="s">
        <v>40</v>
      </c>
      <c r="T43" s="232" t="s">
        <v>40</v>
      </c>
      <c r="U43" s="232" t="s">
        <v>40</v>
      </c>
      <c r="V43" s="232" t="s">
        <v>40</v>
      </c>
      <c r="W43" s="232" t="s">
        <v>40</v>
      </c>
      <c r="X43" s="232" t="s">
        <v>40</v>
      </c>
      <c r="Y43" s="232" t="s">
        <v>40</v>
      </c>
      <c r="Z43" s="232" t="s">
        <v>40</v>
      </c>
      <c r="AA43" s="225" t="s">
        <v>210</v>
      </c>
      <c r="AB43" s="232" t="s">
        <v>40</v>
      </c>
      <c r="AC43" s="232" t="s">
        <v>40</v>
      </c>
      <c r="AD43" s="232" t="s">
        <v>40</v>
      </c>
      <c r="AE43" s="232" t="s">
        <v>40</v>
      </c>
      <c r="AF43" s="232" t="s">
        <v>40</v>
      </c>
      <c r="AG43" s="232" t="s">
        <v>40</v>
      </c>
      <c r="AH43" s="232" t="s">
        <v>40</v>
      </c>
    </row>
    <row r="44" spans="1:34" s="237" customFormat="1" ht="9" customHeight="1">
      <c r="A44" s="225" t="s">
        <v>15</v>
      </c>
      <c r="B44" s="232" t="s">
        <v>40</v>
      </c>
      <c r="C44" s="232" t="s">
        <v>40</v>
      </c>
      <c r="D44" s="232" t="s">
        <v>40</v>
      </c>
      <c r="E44" s="232" t="s">
        <v>40</v>
      </c>
      <c r="F44" s="232" t="s">
        <v>40</v>
      </c>
      <c r="G44" s="232" t="s">
        <v>40</v>
      </c>
      <c r="H44" s="232" t="s">
        <v>40</v>
      </c>
      <c r="I44" s="232" t="s">
        <v>40</v>
      </c>
      <c r="J44" s="225" t="s">
        <v>15</v>
      </c>
      <c r="K44" s="232" t="s">
        <v>40</v>
      </c>
      <c r="L44" s="232" t="s">
        <v>40</v>
      </c>
      <c r="M44" s="232" t="s">
        <v>40</v>
      </c>
      <c r="N44" s="232" t="s">
        <v>40</v>
      </c>
      <c r="O44" s="232" t="s">
        <v>40</v>
      </c>
      <c r="P44" s="232" t="s">
        <v>40</v>
      </c>
      <c r="Q44" s="232" t="s">
        <v>40</v>
      </c>
      <c r="R44" s="225" t="s">
        <v>15</v>
      </c>
      <c r="S44" s="232">
        <v>0</v>
      </c>
      <c r="T44" s="232">
        <v>0</v>
      </c>
      <c r="U44" s="232">
        <v>0</v>
      </c>
      <c r="V44" s="232">
        <v>0</v>
      </c>
      <c r="W44" s="232">
        <v>0</v>
      </c>
      <c r="X44" s="232">
        <v>0</v>
      </c>
      <c r="Y44" s="232">
        <v>0</v>
      </c>
      <c r="Z44" s="232">
        <v>0</v>
      </c>
      <c r="AA44" s="225" t="s">
        <v>15</v>
      </c>
      <c r="AB44" s="232">
        <v>0</v>
      </c>
      <c r="AC44" s="232">
        <v>0</v>
      </c>
      <c r="AD44" s="232">
        <v>0</v>
      </c>
      <c r="AE44" s="232">
        <v>0</v>
      </c>
      <c r="AF44" s="232">
        <v>0</v>
      </c>
      <c r="AG44" s="232">
        <v>33</v>
      </c>
      <c r="AH44" s="232">
        <v>33</v>
      </c>
    </row>
    <row r="45" spans="1:34" s="237" customFormat="1" ht="9" customHeight="1">
      <c r="A45" s="225" t="s">
        <v>16</v>
      </c>
      <c r="B45" s="232">
        <v>0</v>
      </c>
      <c r="C45" s="232">
        <v>0</v>
      </c>
      <c r="D45" s="232">
        <v>0</v>
      </c>
      <c r="E45" s="232">
        <v>0</v>
      </c>
      <c r="F45" s="232">
        <v>0</v>
      </c>
      <c r="G45" s="232">
        <v>0</v>
      </c>
      <c r="H45" s="232">
        <v>0</v>
      </c>
      <c r="I45" s="232">
        <v>0</v>
      </c>
      <c r="J45" s="225" t="s">
        <v>16</v>
      </c>
      <c r="K45" s="232">
        <v>0</v>
      </c>
      <c r="L45" s="232">
        <v>0</v>
      </c>
      <c r="M45" s="232">
        <v>0</v>
      </c>
      <c r="N45" s="232">
        <v>9</v>
      </c>
      <c r="O45" s="232">
        <v>1145</v>
      </c>
      <c r="P45" s="232">
        <v>0</v>
      </c>
      <c r="Q45" s="232">
        <v>1154</v>
      </c>
      <c r="R45" s="225" t="s">
        <v>16</v>
      </c>
      <c r="S45" s="232">
        <v>0</v>
      </c>
      <c r="T45" s="232">
        <v>0</v>
      </c>
      <c r="U45" s="232">
        <v>0</v>
      </c>
      <c r="V45" s="232">
        <v>0</v>
      </c>
      <c r="W45" s="232">
        <v>0</v>
      </c>
      <c r="X45" s="232">
        <v>0</v>
      </c>
      <c r="Y45" s="232">
        <v>0</v>
      </c>
      <c r="Z45" s="232">
        <v>0</v>
      </c>
      <c r="AA45" s="225" t="s">
        <v>16</v>
      </c>
      <c r="AB45" s="232">
        <v>0</v>
      </c>
      <c r="AC45" s="232">
        <v>0</v>
      </c>
      <c r="AD45" s="232">
        <v>0</v>
      </c>
      <c r="AE45" s="232">
        <v>60</v>
      </c>
      <c r="AF45" s="232">
        <v>1086</v>
      </c>
      <c r="AG45" s="232">
        <v>0</v>
      </c>
      <c r="AH45" s="232">
        <v>1146</v>
      </c>
    </row>
    <row r="46" spans="1:34" s="237" customFormat="1" ht="9" customHeight="1">
      <c r="A46" s="225" t="s">
        <v>17</v>
      </c>
      <c r="B46" s="232">
        <v>12</v>
      </c>
      <c r="C46" s="232">
        <v>935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232">
        <v>0</v>
      </c>
      <c r="J46" s="225" t="s">
        <v>17</v>
      </c>
      <c r="K46" s="232">
        <v>0</v>
      </c>
      <c r="L46" s="232">
        <v>0</v>
      </c>
      <c r="M46" s="232">
        <v>0</v>
      </c>
      <c r="N46" s="232">
        <v>6994</v>
      </c>
      <c r="O46" s="232">
        <v>12</v>
      </c>
      <c r="P46" s="232">
        <v>0</v>
      </c>
      <c r="Q46" s="232">
        <v>7953</v>
      </c>
      <c r="R46" s="225" t="s">
        <v>17</v>
      </c>
      <c r="S46" s="232">
        <v>12</v>
      </c>
      <c r="T46" s="232">
        <v>949</v>
      </c>
      <c r="U46" s="232">
        <v>0</v>
      </c>
      <c r="V46" s="232">
        <v>0</v>
      </c>
      <c r="W46" s="232">
        <v>0</v>
      </c>
      <c r="X46" s="232">
        <v>0</v>
      </c>
      <c r="Y46" s="232">
        <v>0</v>
      </c>
      <c r="Z46" s="232">
        <v>0</v>
      </c>
      <c r="AA46" s="225" t="s">
        <v>17</v>
      </c>
      <c r="AB46" s="232">
        <v>0</v>
      </c>
      <c r="AC46" s="232">
        <v>0</v>
      </c>
      <c r="AD46" s="232">
        <v>45</v>
      </c>
      <c r="AE46" s="232">
        <v>7125</v>
      </c>
      <c r="AF46" s="232">
        <v>12</v>
      </c>
      <c r="AG46" s="232">
        <v>0</v>
      </c>
      <c r="AH46" s="232">
        <v>8143</v>
      </c>
    </row>
    <row r="47" spans="1:34" s="237" customFormat="1" ht="9" customHeight="1">
      <c r="A47" s="225" t="s">
        <v>18</v>
      </c>
      <c r="B47" s="232">
        <v>0</v>
      </c>
      <c r="C47" s="232">
        <v>0</v>
      </c>
      <c r="D47" s="232">
        <v>0</v>
      </c>
      <c r="E47" s="232">
        <v>0</v>
      </c>
      <c r="F47" s="232">
        <v>0</v>
      </c>
      <c r="G47" s="232">
        <v>0</v>
      </c>
      <c r="H47" s="232">
        <v>0</v>
      </c>
      <c r="I47" s="232">
        <v>0</v>
      </c>
      <c r="J47" s="225" t="s">
        <v>18</v>
      </c>
      <c r="K47" s="232">
        <v>0</v>
      </c>
      <c r="L47" s="232">
        <v>1335</v>
      </c>
      <c r="M47" s="232">
        <v>0</v>
      </c>
      <c r="N47" s="232">
        <v>472</v>
      </c>
      <c r="O47" s="232">
        <v>0</v>
      </c>
      <c r="P47" s="232">
        <v>0</v>
      </c>
      <c r="Q47" s="232">
        <v>1807</v>
      </c>
      <c r="R47" s="225" t="s">
        <v>18</v>
      </c>
      <c r="S47" s="232">
        <v>0</v>
      </c>
      <c r="T47" s="232">
        <v>0</v>
      </c>
      <c r="U47" s="232">
        <v>0</v>
      </c>
      <c r="V47" s="232">
        <v>0</v>
      </c>
      <c r="W47" s="232">
        <v>0</v>
      </c>
      <c r="X47" s="232">
        <v>0</v>
      </c>
      <c r="Y47" s="232">
        <v>0</v>
      </c>
      <c r="Z47" s="232">
        <v>0</v>
      </c>
      <c r="AA47" s="225" t="s">
        <v>18</v>
      </c>
      <c r="AB47" s="232">
        <v>0</v>
      </c>
      <c r="AC47" s="232">
        <v>1444</v>
      </c>
      <c r="AD47" s="232">
        <v>0</v>
      </c>
      <c r="AE47" s="232">
        <v>414</v>
      </c>
      <c r="AF47" s="232">
        <v>0</v>
      </c>
      <c r="AG47" s="232">
        <v>0</v>
      </c>
      <c r="AH47" s="232">
        <v>1858</v>
      </c>
    </row>
    <row r="48" spans="1:35" s="236" customFormat="1" ht="9" customHeight="1">
      <c r="A48" s="223" t="s">
        <v>19</v>
      </c>
      <c r="B48" s="229">
        <v>121</v>
      </c>
      <c r="C48" s="229">
        <v>0</v>
      </c>
      <c r="D48" s="229">
        <v>3055</v>
      </c>
      <c r="E48" s="229">
        <v>2</v>
      </c>
      <c r="F48" s="229">
        <v>0</v>
      </c>
      <c r="G48" s="229">
        <v>0</v>
      </c>
      <c r="H48" s="229">
        <v>0</v>
      </c>
      <c r="I48" s="229">
        <v>0</v>
      </c>
      <c r="J48" s="223" t="s">
        <v>19</v>
      </c>
      <c r="K48" s="229">
        <f>289587+100+14</f>
        <v>289701</v>
      </c>
      <c r="L48" s="229">
        <v>418673</v>
      </c>
      <c r="M48" s="229">
        <v>52383</v>
      </c>
      <c r="N48" s="229">
        <v>0</v>
      </c>
      <c r="O48" s="229">
        <v>155</v>
      </c>
      <c r="P48" s="229">
        <v>0</v>
      </c>
      <c r="Q48" s="229">
        <v>764090</v>
      </c>
      <c r="R48" s="223" t="s">
        <v>19</v>
      </c>
      <c r="S48" s="229">
        <v>116</v>
      </c>
      <c r="T48" s="229">
        <v>0</v>
      </c>
      <c r="U48" s="229">
        <v>2169</v>
      </c>
      <c r="V48" s="229">
        <v>0</v>
      </c>
      <c r="W48" s="229">
        <v>0</v>
      </c>
      <c r="X48" s="229">
        <v>0</v>
      </c>
      <c r="Y48" s="229">
        <v>0</v>
      </c>
      <c r="Z48" s="229">
        <v>0</v>
      </c>
      <c r="AA48" s="223" t="s">
        <v>19</v>
      </c>
      <c r="AB48" s="229">
        <f>298335+617-5</f>
        <v>298947</v>
      </c>
      <c r="AC48" s="229">
        <v>418272</v>
      </c>
      <c r="AD48" s="229">
        <v>55202</v>
      </c>
      <c r="AE48" s="229">
        <v>0</v>
      </c>
      <c r="AF48" s="229">
        <v>239</v>
      </c>
      <c r="AG48" s="229">
        <v>0</v>
      </c>
      <c r="AH48" s="229">
        <v>774946</v>
      </c>
      <c r="AI48" s="229"/>
    </row>
    <row r="49" spans="1:34" s="237" customFormat="1" ht="9" customHeight="1">
      <c r="A49" s="225" t="s">
        <v>198</v>
      </c>
      <c r="B49" s="232">
        <v>2</v>
      </c>
      <c r="C49" s="232">
        <v>0</v>
      </c>
      <c r="D49" s="232">
        <v>847</v>
      </c>
      <c r="E49" s="232">
        <v>2</v>
      </c>
      <c r="F49" s="232">
        <v>0</v>
      </c>
      <c r="G49" s="232">
        <v>0</v>
      </c>
      <c r="H49" s="232">
        <v>0</v>
      </c>
      <c r="I49" s="232">
        <v>0</v>
      </c>
      <c r="J49" s="225" t="s">
        <v>198</v>
      </c>
      <c r="K49" s="232">
        <v>29166</v>
      </c>
      <c r="L49" s="232">
        <v>0</v>
      </c>
      <c r="M49" s="232">
        <v>0</v>
      </c>
      <c r="N49" s="232">
        <v>0</v>
      </c>
      <c r="O49" s="232">
        <v>0</v>
      </c>
      <c r="P49" s="232">
        <v>0</v>
      </c>
      <c r="Q49" s="232">
        <v>30017</v>
      </c>
      <c r="R49" s="225" t="s">
        <v>198</v>
      </c>
      <c r="S49" s="232">
        <v>0</v>
      </c>
      <c r="T49" s="232">
        <v>0</v>
      </c>
      <c r="U49" s="232">
        <v>0</v>
      </c>
      <c r="V49" s="232">
        <v>0</v>
      </c>
      <c r="W49" s="232">
        <v>0</v>
      </c>
      <c r="X49" s="232">
        <v>0</v>
      </c>
      <c r="Y49" s="232">
        <v>0</v>
      </c>
      <c r="Z49" s="232">
        <v>0</v>
      </c>
      <c r="AA49" s="225" t="s">
        <v>198</v>
      </c>
      <c r="AB49" s="232">
        <f>33269+617</f>
        <v>33886</v>
      </c>
      <c r="AC49" s="232">
        <v>0</v>
      </c>
      <c r="AD49" s="232">
        <v>0</v>
      </c>
      <c r="AE49" s="232">
        <v>0</v>
      </c>
      <c r="AF49" s="232">
        <v>0</v>
      </c>
      <c r="AG49" s="232">
        <v>0</v>
      </c>
      <c r="AH49" s="232">
        <f>33269+617</f>
        <v>33886</v>
      </c>
    </row>
    <row r="50" spans="1:34" s="237" customFormat="1" ht="9" customHeight="1">
      <c r="A50" s="225" t="s">
        <v>21</v>
      </c>
      <c r="B50" s="232">
        <v>0</v>
      </c>
      <c r="C50" s="232">
        <v>0</v>
      </c>
      <c r="D50" s="232">
        <v>78</v>
      </c>
      <c r="E50" s="232">
        <v>0</v>
      </c>
      <c r="F50" s="232">
        <v>0</v>
      </c>
      <c r="G50" s="232">
        <v>0</v>
      </c>
      <c r="H50" s="232">
        <v>0</v>
      </c>
      <c r="I50" s="232">
        <v>0</v>
      </c>
      <c r="J50" s="225" t="s">
        <v>21</v>
      </c>
      <c r="K50" s="232">
        <v>20129</v>
      </c>
      <c r="L50" s="232">
        <v>0</v>
      </c>
      <c r="M50" s="232">
        <v>0</v>
      </c>
      <c r="N50" s="232">
        <v>0</v>
      </c>
      <c r="O50" s="232">
        <v>0</v>
      </c>
      <c r="P50" s="232">
        <v>0</v>
      </c>
      <c r="Q50" s="232">
        <v>20207</v>
      </c>
      <c r="R50" s="225" t="s">
        <v>21</v>
      </c>
      <c r="S50" s="232">
        <v>0</v>
      </c>
      <c r="T50" s="232">
        <v>0</v>
      </c>
      <c r="U50" s="232">
        <v>73</v>
      </c>
      <c r="V50" s="232">
        <v>0</v>
      </c>
      <c r="W50" s="232">
        <v>0</v>
      </c>
      <c r="X50" s="232">
        <v>0</v>
      </c>
      <c r="Y50" s="232">
        <v>0</v>
      </c>
      <c r="Z50" s="232">
        <v>0</v>
      </c>
      <c r="AA50" s="225" t="s">
        <v>21</v>
      </c>
      <c r="AB50" s="232">
        <v>22617</v>
      </c>
      <c r="AC50" s="232">
        <v>0</v>
      </c>
      <c r="AD50" s="232">
        <v>0</v>
      </c>
      <c r="AE50" s="232">
        <v>0</v>
      </c>
      <c r="AF50" s="232">
        <v>0</v>
      </c>
      <c r="AG50" s="232">
        <v>0</v>
      </c>
      <c r="AH50" s="232">
        <v>22690</v>
      </c>
    </row>
    <row r="51" spans="1:34" s="230" customFormat="1" ht="9" customHeight="1">
      <c r="A51" s="225" t="s">
        <v>22</v>
      </c>
      <c r="B51" s="232">
        <v>0</v>
      </c>
      <c r="C51" s="232">
        <v>0</v>
      </c>
      <c r="D51" s="232">
        <v>2130</v>
      </c>
      <c r="E51" s="232">
        <v>0</v>
      </c>
      <c r="F51" s="232">
        <v>0</v>
      </c>
      <c r="G51" s="232">
        <v>0</v>
      </c>
      <c r="H51" s="232">
        <v>0</v>
      </c>
      <c r="I51" s="232">
        <v>0</v>
      </c>
      <c r="J51" s="225" t="s">
        <v>22</v>
      </c>
      <c r="K51" s="232">
        <v>227757</v>
      </c>
      <c r="L51" s="232">
        <v>0</v>
      </c>
      <c r="M51" s="232">
        <v>0</v>
      </c>
      <c r="N51" s="232">
        <v>0</v>
      </c>
      <c r="O51" s="232">
        <v>0</v>
      </c>
      <c r="P51" s="232">
        <v>0</v>
      </c>
      <c r="Q51" s="232">
        <v>229887</v>
      </c>
      <c r="R51" s="225" t="s">
        <v>22</v>
      </c>
      <c r="S51" s="232">
        <v>0</v>
      </c>
      <c r="T51" s="232">
        <v>0</v>
      </c>
      <c r="U51" s="232">
        <v>2096</v>
      </c>
      <c r="V51" s="232">
        <v>0</v>
      </c>
      <c r="W51" s="232">
        <v>0</v>
      </c>
      <c r="X51" s="232">
        <v>0</v>
      </c>
      <c r="Y51" s="232">
        <v>0</v>
      </c>
      <c r="Z51" s="232">
        <v>0</v>
      </c>
      <c r="AA51" s="225" t="s">
        <v>22</v>
      </c>
      <c r="AB51" s="232">
        <v>229797</v>
      </c>
      <c r="AC51" s="232">
        <v>0</v>
      </c>
      <c r="AD51" s="232">
        <v>0</v>
      </c>
      <c r="AE51" s="232">
        <v>0</v>
      </c>
      <c r="AF51" s="232">
        <v>0</v>
      </c>
      <c r="AG51" s="232">
        <v>0</v>
      </c>
      <c r="AH51" s="232">
        <v>231893</v>
      </c>
    </row>
    <row r="52" spans="1:34" s="230" customFormat="1" ht="9" customHeight="1">
      <c r="A52" s="225" t="s">
        <v>23</v>
      </c>
      <c r="B52" s="232">
        <v>0</v>
      </c>
      <c r="C52" s="232">
        <v>0</v>
      </c>
      <c r="D52" s="232">
        <v>0</v>
      </c>
      <c r="E52" s="232">
        <v>0</v>
      </c>
      <c r="F52" s="232">
        <v>0</v>
      </c>
      <c r="G52" s="232">
        <v>0</v>
      </c>
      <c r="H52" s="232">
        <v>0</v>
      </c>
      <c r="I52" s="232">
        <v>0</v>
      </c>
      <c r="J52" s="225" t="s">
        <v>23</v>
      </c>
      <c r="K52" s="232">
        <v>342</v>
      </c>
      <c r="L52" s="232">
        <v>267889</v>
      </c>
      <c r="M52" s="232">
        <v>0</v>
      </c>
      <c r="N52" s="232">
        <v>0</v>
      </c>
      <c r="O52" s="232">
        <v>0</v>
      </c>
      <c r="P52" s="232">
        <v>0</v>
      </c>
      <c r="Q52" s="232">
        <v>268231</v>
      </c>
      <c r="R52" s="225" t="s">
        <v>23</v>
      </c>
      <c r="S52" s="232">
        <v>0</v>
      </c>
      <c r="T52" s="232">
        <v>0</v>
      </c>
      <c r="U52" s="232">
        <v>0</v>
      </c>
      <c r="V52" s="232">
        <v>0</v>
      </c>
      <c r="W52" s="232">
        <v>0</v>
      </c>
      <c r="X52" s="232">
        <v>0</v>
      </c>
      <c r="Y52" s="232">
        <v>0</v>
      </c>
      <c r="Z52" s="232">
        <v>0</v>
      </c>
      <c r="AA52" s="225" t="s">
        <v>23</v>
      </c>
      <c r="AB52" s="232">
        <v>339</v>
      </c>
      <c r="AC52" s="232">
        <v>264773</v>
      </c>
      <c r="AD52" s="232">
        <v>0</v>
      </c>
      <c r="AE52" s="232">
        <v>0</v>
      </c>
      <c r="AF52" s="232">
        <v>0</v>
      </c>
      <c r="AG52" s="232">
        <v>0</v>
      </c>
      <c r="AH52" s="232">
        <v>265112</v>
      </c>
    </row>
    <row r="53" spans="1:34" s="230" customFormat="1" ht="9" customHeight="1">
      <c r="A53" s="225" t="s">
        <v>24</v>
      </c>
      <c r="B53" s="232">
        <v>0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232">
        <v>0</v>
      </c>
      <c r="I53" s="232">
        <v>0</v>
      </c>
      <c r="J53" s="225" t="s">
        <v>24</v>
      </c>
      <c r="K53" s="232">
        <v>0</v>
      </c>
      <c r="L53" s="232">
        <v>149039</v>
      </c>
      <c r="M53" s="232">
        <v>0</v>
      </c>
      <c r="N53" s="232">
        <v>0</v>
      </c>
      <c r="O53" s="232">
        <v>0</v>
      </c>
      <c r="P53" s="232">
        <v>0</v>
      </c>
      <c r="Q53" s="232">
        <v>149039</v>
      </c>
      <c r="R53" s="225" t="s">
        <v>24</v>
      </c>
      <c r="S53" s="232">
        <v>0</v>
      </c>
      <c r="T53" s="232">
        <v>0</v>
      </c>
      <c r="U53" s="232">
        <v>0</v>
      </c>
      <c r="V53" s="232">
        <v>0</v>
      </c>
      <c r="W53" s="232">
        <v>0</v>
      </c>
      <c r="X53" s="232">
        <v>0</v>
      </c>
      <c r="Y53" s="232">
        <v>0</v>
      </c>
      <c r="Z53" s="232">
        <v>0</v>
      </c>
      <c r="AA53" s="225" t="s">
        <v>24</v>
      </c>
      <c r="AB53" s="232">
        <v>0</v>
      </c>
      <c r="AC53" s="232">
        <v>151195</v>
      </c>
      <c r="AD53" s="232">
        <v>0</v>
      </c>
      <c r="AE53" s="232">
        <v>0</v>
      </c>
      <c r="AF53" s="232">
        <v>0</v>
      </c>
      <c r="AG53" s="232">
        <v>0</v>
      </c>
      <c r="AH53" s="232">
        <v>151195</v>
      </c>
    </row>
    <row r="54" spans="1:34" s="230" customFormat="1" ht="9" customHeight="1">
      <c r="A54" s="225" t="s">
        <v>25</v>
      </c>
      <c r="B54" s="232">
        <v>1</v>
      </c>
      <c r="C54" s="232">
        <v>0</v>
      </c>
      <c r="D54" s="232">
        <v>0</v>
      </c>
      <c r="E54" s="232">
        <v>0</v>
      </c>
      <c r="F54" s="232">
        <v>0</v>
      </c>
      <c r="G54" s="232">
        <v>0</v>
      </c>
      <c r="H54" s="232">
        <v>0</v>
      </c>
      <c r="I54" s="232">
        <v>0</v>
      </c>
      <c r="J54" s="225" t="s">
        <v>25</v>
      </c>
      <c r="K54" s="232">
        <v>5312</v>
      </c>
      <c r="L54" s="232">
        <v>0</v>
      </c>
      <c r="M54" s="232">
        <v>0</v>
      </c>
      <c r="N54" s="232">
        <v>0</v>
      </c>
      <c r="O54" s="232">
        <v>0</v>
      </c>
      <c r="P54" s="232">
        <v>0</v>
      </c>
      <c r="Q54" s="232">
        <v>5313</v>
      </c>
      <c r="R54" s="225" t="s">
        <v>25</v>
      </c>
      <c r="S54" s="232">
        <v>0</v>
      </c>
      <c r="T54" s="232">
        <v>0</v>
      </c>
      <c r="U54" s="232">
        <v>0</v>
      </c>
      <c r="V54" s="232">
        <v>0</v>
      </c>
      <c r="W54" s="232">
        <v>0</v>
      </c>
      <c r="X54" s="232">
        <v>0</v>
      </c>
      <c r="Y54" s="232">
        <v>0</v>
      </c>
      <c r="Z54" s="232">
        <v>0</v>
      </c>
      <c r="AA54" s="225" t="s">
        <v>25</v>
      </c>
      <c r="AB54" s="232">
        <v>5363</v>
      </c>
      <c r="AC54" s="232">
        <v>0</v>
      </c>
      <c r="AD54" s="232">
        <v>0</v>
      </c>
      <c r="AE54" s="232">
        <v>0</v>
      </c>
      <c r="AF54" s="232">
        <v>0</v>
      </c>
      <c r="AG54" s="232">
        <v>0</v>
      </c>
      <c r="AH54" s="232">
        <v>5363</v>
      </c>
    </row>
    <row r="55" spans="1:34" s="230" customFormat="1" ht="9" customHeight="1">
      <c r="A55" s="225" t="s">
        <v>26</v>
      </c>
      <c r="B55" s="232">
        <v>0</v>
      </c>
      <c r="C55" s="232">
        <v>0</v>
      </c>
      <c r="D55" s="232">
        <v>0</v>
      </c>
      <c r="E55" s="232">
        <v>0</v>
      </c>
      <c r="F55" s="232">
        <v>0</v>
      </c>
      <c r="G55" s="232">
        <v>0</v>
      </c>
      <c r="H55" s="232">
        <v>0</v>
      </c>
      <c r="I55" s="232">
        <v>0</v>
      </c>
      <c r="J55" s="225" t="s">
        <v>26</v>
      </c>
      <c r="K55" s="232">
        <v>823</v>
      </c>
      <c r="L55" s="232">
        <v>0</v>
      </c>
      <c r="M55" s="232">
        <v>0</v>
      </c>
      <c r="N55" s="232">
        <v>0</v>
      </c>
      <c r="O55" s="232">
        <v>0</v>
      </c>
      <c r="P55" s="232">
        <v>0</v>
      </c>
      <c r="Q55" s="232">
        <v>823</v>
      </c>
      <c r="R55" s="225" t="s">
        <v>26</v>
      </c>
      <c r="S55" s="232">
        <v>0</v>
      </c>
      <c r="T55" s="232">
        <v>0</v>
      </c>
      <c r="U55" s="232">
        <v>0</v>
      </c>
      <c r="V55" s="232">
        <v>0</v>
      </c>
      <c r="W55" s="232">
        <v>0</v>
      </c>
      <c r="X55" s="232">
        <v>0</v>
      </c>
      <c r="Y55" s="232">
        <v>0</v>
      </c>
      <c r="Z55" s="232">
        <v>0</v>
      </c>
      <c r="AA55" s="225" t="s">
        <v>26</v>
      </c>
      <c r="AB55" s="232">
        <f>599-5</f>
        <v>594</v>
      </c>
      <c r="AC55" s="232">
        <v>0</v>
      </c>
      <c r="AD55" s="232">
        <v>0</v>
      </c>
      <c r="AE55" s="232">
        <v>0</v>
      </c>
      <c r="AF55" s="232">
        <v>0</v>
      </c>
      <c r="AG55" s="232">
        <v>0</v>
      </c>
      <c r="AH55" s="232">
        <v>594</v>
      </c>
    </row>
    <row r="56" spans="1:34" s="230" customFormat="1" ht="9" customHeight="1">
      <c r="A56" s="225" t="s">
        <v>27</v>
      </c>
      <c r="B56" s="232" t="s">
        <v>40</v>
      </c>
      <c r="C56" s="232" t="s">
        <v>40</v>
      </c>
      <c r="D56" s="232" t="s">
        <v>40</v>
      </c>
      <c r="E56" s="232" t="s">
        <v>40</v>
      </c>
      <c r="F56" s="232" t="s">
        <v>40</v>
      </c>
      <c r="G56" s="232" t="s">
        <v>40</v>
      </c>
      <c r="H56" s="232" t="s">
        <v>40</v>
      </c>
      <c r="I56" s="232" t="s">
        <v>40</v>
      </c>
      <c r="J56" s="225" t="s">
        <v>27</v>
      </c>
      <c r="K56" s="232" t="s">
        <v>40</v>
      </c>
      <c r="L56" s="232" t="s">
        <v>40</v>
      </c>
      <c r="M56" s="232" t="s">
        <v>40</v>
      </c>
      <c r="N56" s="232" t="s">
        <v>40</v>
      </c>
      <c r="O56" s="232" t="s">
        <v>40</v>
      </c>
      <c r="P56" s="232" t="s">
        <v>40</v>
      </c>
      <c r="Q56" s="232" t="s">
        <v>40</v>
      </c>
      <c r="R56" s="225" t="s">
        <v>27</v>
      </c>
      <c r="S56" s="232" t="s">
        <v>40</v>
      </c>
      <c r="T56" s="232" t="s">
        <v>40</v>
      </c>
      <c r="U56" s="232" t="s">
        <v>40</v>
      </c>
      <c r="V56" s="232" t="s">
        <v>40</v>
      </c>
      <c r="W56" s="232" t="s">
        <v>40</v>
      </c>
      <c r="X56" s="232" t="s">
        <v>40</v>
      </c>
      <c r="Y56" s="232" t="s">
        <v>40</v>
      </c>
      <c r="Z56" s="232" t="s">
        <v>40</v>
      </c>
      <c r="AA56" s="225" t="s">
        <v>27</v>
      </c>
      <c r="AB56" s="232" t="s">
        <v>40</v>
      </c>
      <c r="AC56" s="232" t="s">
        <v>40</v>
      </c>
      <c r="AD56" s="232" t="s">
        <v>40</v>
      </c>
      <c r="AE56" s="232" t="s">
        <v>40</v>
      </c>
      <c r="AF56" s="232" t="s">
        <v>40</v>
      </c>
      <c r="AG56" s="232" t="s">
        <v>40</v>
      </c>
      <c r="AH56" s="232" t="s">
        <v>40</v>
      </c>
    </row>
    <row r="57" spans="1:34" s="230" customFormat="1" ht="9" customHeight="1">
      <c r="A57" s="225" t="s">
        <v>211</v>
      </c>
      <c r="B57" s="232">
        <v>0</v>
      </c>
      <c r="C57" s="232">
        <v>0</v>
      </c>
      <c r="D57" s="232">
        <v>0</v>
      </c>
      <c r="E57" s="232">
        <v>0</v>
      </c>
      <c r="F57" s="232">
        <v>0</v>
      </c>
      <c r="G57" s="232">
        <v>0</v>
      </c>
      <c r="H57" s="232">
        <v>0</v>
      </c>
      <c r="I57" s="232">
        <v>0</v>
      </c>
      <c r="J57" s="225" t="s">
        <v>211</v>
      </c>
      <c r="K57" s="232">
        <v>3853</v>
      </c>
      <c r="L57" s="232">
        <v>0</v>
      </c>
      <c r="M57" s="232">
        <v>0</v>
      </c>
      <c r="N57" s="232">
        <v>0</v>
      </c>
      <c r="O57" s="232">
        <v>0</v>
      </c>
      <c r="P57" s="232">
        <v>0</v>
      </c>
      <c r="Q57" s="232">
        <v>3853</v>
      </c>
      <c r="R57" s="225" t="s">
        <v>211</v>
      </c>
      <c r="S57" s="232">
        <v>0</v>
      </c>
      <c r="T57" s="232">
        <v>0</v>
      </c>
      <c r="U57" s="232">
        <v>0</v>
      </c>
      <c r="V57" s="232">
        <v>0</v>
      </c>
      <c r="W57" s="232">
        <v>0</v>
      </c>
      <c r="X57" s="232">
        <v>0</v>
      </c>
      <c r="Y57" s="232">
        <v>0</v>
      </c>
      <c r="Z57" s="232">
        <v>0</v>
      </c>
      <c r="AA57" s="225" t="s">
        <v>211</v>
      </c>
      <c r="AB57" s="232">
        <v>4047</v>
      </c>
      <c r="AC57" s="232">
        <v>0</v>
      </c>
      <c r="AD57" s="232">
        <v>0</v>
      </c>
      <c r="AE57" s="232">
        <v>0</v>
      </c>
      <c r="AF57" s="232">
        <v>0</v>
      </c>
      <c r="AG57" s="232">
        <v>0</v>
      </c>
      <c r="AH57" s="232">
        <v>4047</v>
      </c>
    </row>
    <row r="58" spans="1:34" s="230" customFormat="1" ht="9" customHeight="1">
      <c r="A58" s="225" t="s">
        <v>29</v>
      </c>
      <c r="B58" s="232">
        <v>0</v>
      </c>
      <c r="C58" s="232">
        <v>0</v>
      </c>
      <c r="D58" s="232">
        <v>0</v>
      </c>
      <c r="E58" s="232">
        <v>0</v>
      </c>
      <c r="F58" s="232">
        <v>0</v>
      </c>
      <c r="G58" s="232">
        <v>0</v>
      </c>
      <c r="H58" s="232">
        <v>0</v>
      </c>
      <c r="I58" s="232">
        <v>0</v>
      </c>
      <c r="J58" s="225" t="s">
        <v>29</v>
      </c>
      <c r="K58" s="232">
        <v>26</v>
      </c>
      <c r="L58" s="232">
        <v>0</v>
      </c>
      <c r="M58" s="232">
        <v>0</v>
      </c>
      <c r="N58" s="232">
        <v>0</v>
      </c>
      <c r="O58" s="232">
        <v>0</v>
      </c>
      <c r="P58" s="232">
        <v>0</v>
      </c>
      <c r="Q58" s="232">
        <v>26</v>
      </c>
      <c r="R58" s="225" t="s">
        <v>29</v>
      </c>
      <c r="S58" s="232">
        <v>0</v>
      </c>
      <c r="T58" s="232">
        <v>0</v>
      </c>
      <c r="U58" s="232">
        <v>0</v>
      </c>
      <c r="V58" s="232">
        <v>0</v>
      </c>
      <c r="W58" s="232">
        <v>0</v>
      </c>
      <c r="X58" s="232">
        <v>0</v>
      </c>
      <c r="Y58" s="232">
        <v>0</v>
      </c>
      <c r="Z58" s="232">
        <v>0</v>
      </c>
      <c r="AA58" s="225" t="s">
        <v>29</v>
      </c>
      <c r="AB58" s="232">
        <v>35</v>
      </c>
      <c r="AC58" s="232">
        <v>0</v>
      </c>
      <c r="AD58" s="232">
        <v>0</v>
      </c>
      <c r="AE58" s="232">
        <v>0</v>
      </c>
      <c r="AF58" s="232">
        <v>0</v>
      </c>
      <c r="AG58" s="232">
        <v>0</v>
      </c>
      <c r="AH58" s="232">
        <v>35</v>
      </c>
    </row>
    <row r="59" spans="1:34" s="230" customFormat="1" ht="9" customHeight="1">
      <c r="A59" s="225" t="s">
        <v>30</v>
      </c>
      <c r="B59" s="232">
        <v>0</v>
      </c>
      <c r="C59" s="232">
        <v>0</v>
      </c>
      <c r="D59" s="232">
        <v>0</v>
      </c>
      <c r="E59" s="232">
        <v>0</v>
      </c>
      <c r="F59" s="232">
        <v>0</v>
      </c>
      <c r="G59" s="232">
        <v>0</v>
      </c>
      <c r="H59" s="232">
        <v>0</v>
      </c>
      <c r="I59" s="232">
        <v>0</v>
      </c>
      <c r="J59" s="225" t="s">
        <v>30</v>
      </c>
      <c r="K59" s="232">
        <v>0</v>
      </c>
      <c r="L59" s="232">
        <v>0</v>
      </c>
      <c r="M59" s="232">
        <v>0</v>
      </c>
      <c r="N59" s="232">
        <v>0</v>
      </c>
      <c r="O59" s="232">
        <v>155</v>
      </c>
      <c r="P59" s="232">
        <v>0</v>
      </c>
      <c r="Q59" s="232">
        <v>155</v>
      </c>
      <c r="R59" s="225" t="s">
        <v>30</v>
      </c>
      <c r="S59" s="232">
        <v>0</v>
      </c>
      <c r="T59" s="232">
        <v>0</v>
      </c>
      <c r="U59" s="232">
        <v>0</v>
      </c>
      <c r="V59" s="232">
        <v>0</v>
      </c>
      <c r="W59" s="232">
        <v>0</v>
      </c>
      <c r="X59" s="232">
        <v>0</v>
      </c>
      <c r="Y59" s="232">
        <v>0</v>
      </c>
      <c r="Z59" s="232">
        <v>0</v>
      </c>
      <c r="AA59" s="225" t="s">
        <v>30</v>
      </c>
      <c r="AB59" s="232">
        <v>0</v>
      </c>
      <c r="AC59" s="232">
        <v>0</v>
      </c>
      <c r="AD59" s="232">
        <v>0</v>
      </c>
      <c r="AE59" s="232">
        <v>0</v>
      </c>
      <c r="AF59" s="232">
        <v>166</v>
      </c>
      <c r="AG59" s="232">
        <v>0</v>
      </c>
      <c r="AH59" s="232">
        <v>166</v>
      </c>
    </row>
    <row r="60" spans="1:34" s="230" customFormat="1" ht="9" customHeight="1">
      <c r="A60" s="225" t="s">
        <v>31</v>
      </c>
      <c r="B60" s="232">
        <v>0</v>
      </c>
      <c r="C60" s="232">
        <v>0</v>
      </c>
      <c r="D60" s="232">
        <v>0</v>
      </c>
      <c r="E60" s="232">
        <v>0</v>
      </c>
      <c r="F60" s="232">
        <v>0</v>
      </c>
      <c r="G60" s="232">
        <v>0</v>
      </c>
      <c r="H60" s="232">
        <v>0</v>
      </c>
      <c r="I60" s="232">
        <v>0</v>
      </c>
      <c r="J60" s="225" t="s">
        <v>31</v>
      </c>
      <c r="K60" s="232">
        <f>1315+14</f>
        <v>1329</v>
      </c>
      <c r="L60" s="232">
        <v>0</v>
      </c>
      <c r="M60" s="232">
        <v>0</v>
      </c>
      <c r="N60" s="232">
        <v>0</v>
      </c>
      <c r="O60" s="232">
        <v>0</v>
      </c>
      <c r="P60" s="232">
        <v>0</v>
      </c>
      <c r="Q60" s="232">
        <v>1329</v>
      </c>
      <c r="R60" s="225" t="s">
        <v>31</v>
      </c>
      <c r="S60" s="232">
        <v>0</v>
      </c>
      <c r="T60" s="232">
        <v>0</v>
      </c>
      <c r="U60" s="232">
        <v>0</v>
      </c>
      <c r="V60" s="232">
        <v>0</v>
      </c>
      <c r="W60" s="232">
        <v>0</v>
      </c>
      <c r="X60" s="232">
        <v>0</v>
      </c>
      <c r="Y60" s="232">
        <v>0</v>
      </c>
      <c r="Z60" s="232">
        <v>0</v>
      </c>
      <c r="AA60" s="225" t="s">
        <v>31</v>
      </c>
      <c r="AB60" s="232">
        <v>1370</v>
      </c>
      <c r="AC60" s="232">
        <v>0</v>
      </c>
      <c r="AD60" s="232">
        <v>0</v>
      </c>
      <c r="AE60" s="232">
        <v>0</v>
      </c>
      <c r="AF60" s="232">
        <v>0</v>
      </c>
      <c r="AG60" s="232">
        <v>0</v>
      </c>
      <c r="AH60" s="232">
        <v>1370</v>
      </c>
    </row>
    <row r="61" spans="1:34" s="230" customFormat="1" ht="9" customHeight="1">
      <c r="A61" s="225" t="s">
        <v>32</v>
      </c>
      <c r="B61" s="232" t="s">
        <v>40</v>
      </c>
      <c r="C61" s="232" t="s">
        <v>40</v>
      </c>
      <c r="D61" s="232" t="s">
        <v>40</v>
      </c>
      <c r="E61" s="232" t="s">
        <v>40</v>
      </c>
      <c r="F61" s="232" t="s">
        <v>40</v>
      </c>
      <c r="G61" s="232" t="s">
        <v>40</v>
      </c>
      <c r="H61" s="232" t="s">
        <v>40</v>
      </c>
      <c r="I61" s="232" t="s">
        <v>40</v>
      </c>
      <c r="J61" s="225" t="s">
        <v>32</v>
      </c>
      <c r="K61" s="232" t="s">
        <v>40</v>
      </c>
      <c r="L61" s="232" t="s">
        <v>40</v>
      </c>
      <c r="M61" s="232" t="s">
        <v>40</v>
      </c>
      <c r="N61" s="232" t="s">
        <v>40</v>
      </c>
      <c r="O61" s="232" t="s">
        <v>40</v>
      </c>
      <c r="P61" s="232" t="s">
        <v>40</v>
      </c>
      <c r="Q61" s="232" t="s">
        <v>40</v>
      </c>
      <c r="R61" s="225" t="s">
        <v>32</v>
      </c>
      <c r="S61" s="232" t="s">
        <v>40</v>
      </c>
      <c r="T61" s="232" t="s">
        <v>40</v>
      </c>
      <c r="U61" s="232" t="s">
        <v>40</v>
      </c>
      <c r="V61" s="232" t="s">
        <v>40</v>
      </c>
      <c r="W61" s="232" t="s">
        <v>40</v>
      </c>
      <c r="X61" s="232" t="s">
        <v>40</v>
      </c>
      <c r="Y61" s="232" t="s">
        <v>40</v>
      </c>
      <c r="Z61" s="232" t="s">
        <v>40</v>
      </c>
      <c r="AA61" s="225" t="s">
        <v>32</v>
      </c>
      <c r="AB61" s="232" t="s">
        <v>40</v>
      </c>
      <c r="AC61" s="232" t="s">
        <v>40</v>
      </c>
      <c r="AD61" s="232" t="s">
        <v>40</v>
      </c>
      <c r="AE61" s="232" t="s">
        <v>40</v>
      </c>
      <c r="AF61" s="232" t="s">
        <v>40</v>
      </c>
      <c r="AG61" s="232" t="s">
        <v>40</v>
      </c>
      <c r="AH61" s="232" t="s">
        <v>40</v>
      </c>
    </row>
    <row r="62" spans="1:34" s="230" customFormat="1" ht="9" customHeight="1">
      <c r="A62" s="225" t="s">
        <v>212</v>
      </c>
      <c r="B62" s="232">
        <v>0</v>
      </c>
      <c r="C62" s="232">
        <v>0</v>
      </c>
      <c r="D62" s="232">
        <v>0</v>
      </c>
      <c r="E62" s="232">
        <v>0</v>
      </c>
      <c r="F62" s="232">
        <v>0</v>
      </c>
      <c r="G62" s="232">
        <v>0</v>
      </c>
      <c r="H62" s="232">
        <v>0</v>
      </c>
      <c r="I62" s="232">
        <v>0</v>
      </c>
      <c r="J62" s="225" t="s">
        <v>212</v>
      </c>
      <c r="K62" s="232">
        <v>0</v>
      </c>
      <c r="L62" s="232">
        <v>0</v>
      </c>
      <c r="M62" s="232">
        <v>52383</v>
      </c>
      <c r="N62" s="232">
        <v>0</v>
      </c>
      <c r="O62" s="232">
        <v>0</v>
      </c>
      <c r="P62" s="232">
        <v>0</v>
      </c>
      <c r="Q62" s="232">
        <v>52383</v>
      </c>
      <c r="R62" s="225" t="s">
        <v>212</v>
      </c>
      <c r="S62" s="232">
        <v>0</v>
      </c>
      <c r="T62" s="232">
        <v>0</v>
      </c>
      <c r="U62" s="232">
        <v>0</v>
      </c>
      <c r="V62" s="232">
        <v>0</v>
      </c>
      <c r="W62" s="232">
        <v>0</v>
      </c>
      <c r="X62" s="232">
        <v>0</v>
      </c>
      <c r="Y62" s="232">
        <v>0</v>
      </c>
      <c r="Z62" s="232">
        <v>0</v>
      </c>
      <c r="AA62" s="225" t="s">
        <v>212</v>
      </c>
      <c r="AB62" s="232">
        <v>0</v>
      </c>
      <c r="AC62" s="232">
        <v>0</v>
      </c>
      <c r="AD62" s="232">
        <v>55202</v>
      </c>
      <c r="AE62" s="232">
        <v>0</v>
      </c>
      <c r="AF62" s="232">
        <v>0</v>
      </c>
      <c r="AG62" s="232">
        <v>0</v>
      </c>
      <c r="AH62" s="232">
        <v>55202</v>
      </c>
    </row>
    <row r="63" spans="1:34" s="230" customFormat="1" ht="9" customHeight="1">
      <c r="A63" s="225" t="s">
        <v>199</v>
      </c>
      <c r="B63" s="232">
        <v>118</v>
      </c>
      <c r="C63" s="232">
        <v>0</v>
      </c>
      <c r="D63" s="232">
        <v>0</v>
      </c>
      <c r="E63" s="232">
        <v>0</v>
      </c>
      <c r="F63" s="232">
        <v>0</v>
      </c>
      <c r="G63" s="232">
        <v>0</v>
      </c>
      <c r="H63" s="232">
        <v>0</v>
      </c>
      <c r="I63" s="232">
        <v>0</v>
      </c>
      <c r="J63" s="225" t="s">
        <v>199</v>
      </c>
      <c r="K63" s="232">
        <f>864+100</f>
        <v>964</v>
      </c>
      <c r="L63" s="232">
        <v>1745</v>
      </c>
      <c r="M63" s="232">
        <v>0</v>
      </c>
      <c r="N63" s="232">
        <v>0</v>
      </c>
      <c r="O63" s="232">
        <v>0</v>
      </c>
      <c r="P63" s="232">
        <v>0</v>
      </c>
      <c r="Q63" s="232">
        <v>2827</v>
      </c>
      <c r="R63" s="225" t="s">
        <v>199</v>
      </c>
      <c r="S63" s="232">
        <v>116</v>
      </c>
      <c r="T63" s="232">
        <v>0</v>
      </c>
      <c r="U63" s="232">
        <v>0</v>
      </c>
      <c r="V63" s="232">
        <v>0</v>
      </c>
      <c r="W63" s="232">
        <v>0</v>
      </c>
      <c r="X63" s="232">
        <v>0</v>
      </c>
      <c r="Y63" s="232">
        <v>0</v>
      </c>
      <c r="Z63" s="232">
        <v>0</v>
      </c>
      <c r="AA63" s="225" t="s">
        <v>199</v>
      </c>
      <c r="AB63" s="232">
        <v>899</v>
      </c>
      <c r="AC63" s="232">
        <v>2304</v>
      </c>
      <c r="AD63" s="232">
        <v>0</v>
      </c>
      <c r="AE63" s="232">
        <v>0</v>
      </c>
      <c r="AF63" s="232">
        <v>73</v>
      </c>
      <c r="AG63" s="232">
        <v>0</v>
      </c>
      <c r="AH63" s="232">
        <v>3392</v>
      </c>
    </row>
    <row r="64" spans="1:35" s="231" customFormat="1" ht="9" customHeight="1">
      <c r="A64" s="223" t="s">
        <v>34</v>
      </c>
      <c r="B64" s="229">
        <v>0</v>
      </c>
      <c r="C64" s="229">
        <v>0</v>
      </c>
      <c r="D64" s="229">
        <v>26</v>
      </c>
      <c r="E64" s="229">
        <v>0</v>
      </c>
      <c r="F64" s="229">
        <v>0</v>
      </c>
      <c r="G64" s="229">
        <v>0</v>
      </c>
      <c r="H64" s="229">
        <v>0</v>
      </c>
      <c r="I64" s="229">
        <v>0</v>
      </c>
      <c r="J64" s="223" t="s">
        <v>34</v>
      </c>
      <c r="K64" s="229">
        <v>0</v>
      </c>
      <c r="L64" s="229">
        <v>0</v>
      </c>
      <c r="M64" s="229">
        <v>0</v>
      </c>
      <c r="N64" s="229">
        <v>0</v>
      </c>
      <c r="O64" s="229">
        <v>30611</v>
      </c>
      <c r="P64" s="229">
        <v>0</v>
      </c>
      <c r="Q64" s="229">
        <v>30637</v>
      </c>
      <c r="R64" s="223" t="s">
        <v>34</v>
      </c>
      <c r="S64" s="229">
        <v>0</v>
      </c>
      <c r="T64" s="229">
        <v>0</v>
      </c>
      <c r="U64" s="229">
        <v>30</v>
      </c>
      <c r="V64" s="229">
        <v>0</v>
      </c>
      <c r="W64" s="229">
        <v>0</v>
      </c>
      <c r="X64" s="229">
        <v>0</v>
      </c>
      <c r="Y64" s="229">
        <v>0</v>
      </c>
      <c r="Z64" s="229">
        <v>0</v>
      </c>
      <c r="AA64" s="223" t="s">
        <v>34</v>
      </c>
      <c r="AB64" s="229">
        <v>0</v>
      </c>
      <c r="AC64" s="229">
        <v>0</v>
      </c>
      <c r="AD64" s="229">
        <v>0</v>
      </c>
      <c r="AE64" s="229">
        <v>0</v>
      </c>
      <c r="AF64" s="229">
        <v>30890</v>
      </c>
      <c r="AG64" s="229">
        <v>0</v>
      </c>
      <c r="AH64" s="229">
        <v>30920</v>
      </c>
      <c r="AI64" s="243"/>
    </row>
    <row r="65" spans="1:34" s="230" customFormat="1" ht="9" customHeight="1">
      <c r="A65" s="225" t="s">
        <v>34</v>
      </c>
      <c r="B65" s="232">
        <v>0</v>
      </c>
      <c r="C65" s="232">
        <v>0</v>
      </c>
      <c r="D65" s="232">
        <v>26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25" t="s">
        <v>34</v>
      </c>
      <c r="K65" s="232">
        <v>0</v>
      </c>
      <c r="L65" s="232">
        <v>0</v>
      </c>
      <c r="M65" s="232">
        <v>0</v>
      </c>
      <c r="N65" s="232">
        <v>0</v>
      </c>
      <c r="O65" s="232">
        <v>30611</v>
      </c>
      <c r="P65" s="232">
        <v>0</v>
      </c>
      <c r="Q65" s="232">
        <v>30637</v>
      </c>
      <c r="R65" s="225" t="s">
        <v>34</v>
      </c>
      <c r="S65" s="232">
        <v>0</v>
      </c>
      <c r="T65" s="232">
        <v>0</v>
      </c>
      <c r="U65" s="232">
        <v>30</v>
      </c>
      <c r="V65" s="232">
        <v>0</v>
      </c>
      <c r="W65" s="232">
        <v>0</v>
      </c>
      <c r="X65" s="232">
        <v>0</v>
      </c>
      <c r="Y65" s="232">
        <v>0</v>
      </c>
      <c r="Z65" s="232">
        <v>0</v>
      </c>
      <c r="AA65" s="225" t="s">
        <v>34</v>
      </c>
      <c r="AB65" s="232">
        <v>0</v>
      </c>
      <c r="AC65" s="232">
        <v>0</v>
      </c>
      <c r="AD65" s="232">
        <v>0</v>
      </c>
      <c r="AE65" s="232">
        <v>0</v>
      </c>
      <c r="AF65" s="232">
        <v>30890</v>
      </c>
      <c r="AG65" s="232">
        <v>0</v>
      </c>
      <c r="AH65" s="232">
        <v>30920</v>
      </c>
    </row>
    <row r="66" spans="1:35" s="231" customFormat="1" ht="9" customHeight="1">
      <c r="A66" s="203" t="s">
        <v>35</v>
      </c>
      <c r="B66" s="229">
        <v>128249</v>
      </c>
      <c r="C66" s="229">
        <v>2923</v>
      </c>
      <c r="D66" s="229">
        <v>852053</v>
      </c>
      <c r="E66" s="229">
        <v>19593</v>
      </c>
      <c r="F66" s="229">
        <v>650</v>
      </c>
      <c r="G66" s="229">
        <v>3081</v>
      </c>
      <c r="H66" s="229">
        <v>78</v>
      </c>
      <c r="I66" s="229">
        <v>668</v>
      </c>
      <c r="J66" s="203" t="s">
        <v>35</v>
      </c>
      <c r="K66" s="229">
        <f>289587+100+14</f>
        <v>289701</v>
      </c>
      <c r="L66" s="229">
        <v>420008</v>
      </c>
      <c r="M66" s="229">
        <v>52387</v>
      </c>
      <c r="N66" s="229">
        <v>8090</v>
      </c>
      <c r="O66" s="229">
        <v>33437</v>
      </c>
      <c r="P66" s="229">
        <v>37</v>
      </c>
      <c r="Q66" s="229">
        <v>1810719</v>
      </c>
      <c r="R66" s="203" t="s">
        <v>35</v>
      </c>
      <c r="S66" s="229">
        <v>129221</v>
      </c>
      <c r="T66" s="229">
        <v>2936</v>
      </c>
      <c r="U66" s="229">
        <v>847500</v>
      </c>
      <c r="V66" s="229">
        <v>19857</v>
      </c>
      <c r="W66" s="229">
        <v>1458</v>
      </c>
      <c r="X66" s="229">
        <v>3580</v>
      </c>
      <c r="Y66" s="229">
        <v>124</v>
      </c>
      <c r="Z66" s="229">
        <v>679</v>
      </c>
      <c r="AA66" s="203" t="s">
        <v>35</v>
      </c>
      <c r="AB66" s="229">
        <v>298947</v>
      </c>
      <c r="AC66" s="229">
        <v>419730</v>
      </c>
      <c r="AD66" s="229">
        <v>55252</v>
      </c>
      <c r="AE66" s="229">
        <v>8200</v>
      </c>
      <c r="AF66" s="229">
        <v>33769</v>
      </c>
      <c r="AG66" s="229">
        <v>419</v>
      </c>
      <c r="AH66" s="229">
        <v>1821673</v>
      </c>
      <c r="AI66" s="236"/>
    </row>
    <row r="67" s="51" customFormat="1" ht="6" customHeight="1">
      <c r="Q67" s="118"/>
    </row>
    <row r="68" s="48" customFormat="1" ht="5.25" customHeight="1">
      <c r="Q68" s="100"/>
    </row>
    <row r="69" spans="10:34" s="169" customFormat="1" ht="9" customHeight="1">
      <c r="J69" s="166" t="s">
        <v>178</v>
      </c>
      <c r="K69" s="166"/>
      <c r="L69" s="166"/>
      <c r="M69" s="166"/>
      <c r="N69" s="166"/>
      <c r="O69" s="166"/>
      <c r="P69" s="166"/>
      <c r="Q69" s="166"/>
      <c r="AA69" s="166" t="s">
        <v>178</v>
      </c>
      <c r="AB69" s="166"/>
      <c r="AC69" s="166"/>
      <c r="AD69" s="166"/>
      <c r="AE69" s="166"/>
      <c r="AF69" s="166"/>
      <c r="AG69" s="166"/>
      <c r="AH69" s="166"/>
    </row>
    <row r="70" spans="10:17" ht="9" customHeight="1">
      <c r="J70" s="119"/>
      <c r="K70" s="119"/>
      <c r="L70" s="119"/>
      <c r="M70" s="119"/>
      <c r="N70" s="119"/>
      <c r="O70" s="119"/>
      <c r="P70" s="119"/>
      <c r="Q70" s="119"/>
    </row>
    <row r="74" spans="17:18" ht="12" customHeight="1">
      <c r="Q74" s="102">
        <f>SUM(Q17:Q31)</f>
        <v>1486559</v>
      </c>
      <c r="R74" s="96">
        <v>1486559</v>
      </c>
    </row>
    <row r="75" spans="16:17" ht="9" customHeight="1">
      <c r="P75" s="96">
        <f>P6+P16+P32</f>
        <v>15259</v>
      </c>
      <c r="Q75" s="96">
        <f>Q6+Q16+Q32</f>
        <v>3546257</v>
      </c>
    </row>
  </sheetData>
  <mergeCells count="8">
    <mergeCell ref="AA35:AH37"/>
    <mergeCell ref="A35:I37"/>
    <mergeCell ref="J35:Q37"/>
    <mergeCell ref="R35:Z37"/>
    <mergeCell ref="R3:Z5"/>
    <mergeCell ref="A3:I5"/>
    <mergeCell ref="J3:Q5"/>
    <mergeCell ref="AA3:AH5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3" manualBreakCount="3">
    <brk id="9" max="67" man="1"/>
    <brk id="17" max="67" man="1"/>
    <brk id="26" max="67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5">
    <tabColor indexed="29"/>
  </sheetPr>
  <dimension ref="A2:J71"/>
  <sheetViews>
    <sheetView zoomScaleSheetLayoutView="50" workbookViewId="0" topLeftCell="A48">
      <selection activeCell="A73" sqref="A73:A74"/>
    </sheetView>
  </sheetViews>
  <sheetFormatPr defaultColWidth="9.140625" defaultRowHeight="9" customHeight="1"/>
  <cols>
    <col min="1" max="1" width="36.28125" style="96" customWidth="1"/>
    <col min="2" max="2" width="10.7109375" style="96" customWidth="1"/>
    <col min="3" max="4" width="9.28125" style="96" customWidth="1"/>
    <col min="5" max="5" width="10.7109375" style="96" customWidth="1"/>
    <col min="6" max="6" width="36.7109375" style="96" customWidth="1"/>
    <col min="7" max="7" width="10.7109375" style="96" customWidth="1"/>
    <col min="8" max="9" width="9.28125" style="96" customWidth="1"/>
    <col min="10" max="10" width="10.7109375" style="96" customWidth="1"/>
    <col min="11" max="16384" width="9.140625" style="96" customWidth="1"/>
  </cols>
  <sheetData>
    <row r="1" s="103" customFormat="1" ht="6" customHeight="1"/>
    <row r="2" spans="1:10" s="168" customFormat="1" ht="24.75" customHeight="1">
      <c r="A2" s="170" t="s">
        <v>118</v>
      </c>
      <c r="B2" s="170"/>
      <c r="C2" s="170"/>
      <c r="D2" s="170"/>
      <c r="E2" s="170"/>
      <c r="F2" s="170" t="s">
        <v>189</v>
      </c>
      <c r="G2" s="170"/>
      <c r="H2" s="170"/>
      <c r="I2" s="170"/>
      <c r="J2" s="170"/>
    </row>
    <row r="3" spans="1:10" s="117" customFormat="1" ht="6" customHeight="1">
      <c r="A3" s="105"/>
      <c r="B3" s="120"/>
      <c r="C3" s="120"/>
      <c r="D3" s="120"/>
      <c r="E3" s="120"/>
      <c r="F3" s="105"/>
      <c r="G3" s="120"/>
      <c r="H3" s="120"/>
      <c r="I3" s="120"/>
      <c r="J3" s="120"/>
    </row>
    <row r="4" spans="1:10" s="49" customFormat="1" ht="39.75" customHeight="1">
      <c r="A4" s="21" t="s">
        <v>213</v>
      </c>
      <c r="B4" s="22" t="s">
        <v>119</v>
      </c>
      <c r="C4" s="22" t="s">
        <v>120</v>
      </c>
      <c r="D4" s="22" t="s">
        <v>184</v>
      </c>
      <c r="E4" s="22" t="s">
        <v>121</v>
      </c>
      <c r="F4" s="21" t="s">
        <v>213</v>
      </c>
      <c r="G4" s="22" t="s">
        <v>119</v>
      </c>
      <c r="H4" s="22" t="s">
        <v>120</v>
      </c>
      <c r="I4" s="22" t="s">
        <v>184</v>
      </c>
      <c r="J4" s="22" t="s">
        <v>121</v>
      </c>
    </row>
    <row r="5" spans="1:10" s="49" customFormat="1" ht="7.5" customHeight="1">
      <c r="A5" s="293" t="s">
        <v>65</v>
      </c>
      <c r="B5" s="293"/>
      <c r="C5" s="293"/>
      <c r="D5" s="293"/>
      <c r="E5" s="293"/>
      <c r="F5" s="293" t="s">
        <v>65</v>
      </c>
      <c r="G5" s="293"/>
      <c r="H5" s="293"/>
      <c r="I5" s="293"/>
      <c r="J5" s="293"/>
    </row>
    <row r="6" spans="1:10" s="49" customFormat="1" ht="6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s="49" customFormat="1" ht="3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s="237" customFormat="1" ht="9" customHeight="1">
      <c r="A8" s="223" t="s">
        <v>9</v>
      </c>
      <c r="B8" s="229">
        <v>1707325</v>
      </c>
      <c r="C8" s="229">
        <v>44349</v>
      </c>
      <c r="D8" s="229">
        <v>78575</v>
      </c>
      <c r="E8" s="229">
        <v>1741551</v>
      </c>
      <c r="F8" s="223" t="s">
        <v>9</v>
      </c>
      <c r="G8" s="229">
        <v>1745850</v>
      </c>
      <c r="H8" s="229">
        <v>45259</v>
      </c>
      <c r="I8" s="229">
        <v>23340</v>
      </c>
      <c r="J8" s="229">
        <v>1723931</v>
      </c>
    </row>
    <row r="9" spans="1:10" s="237" customFormat="1" ht="9" customHeight="1">
      <c r="A9" s="225" t="s">
        <v>10</v>
      </c>
      <c r="B9" s="232">
        <v>1668710</v>
      </c>
      <c r="C9" s="232">
        <v>40955</v>
      </c>
      <c r="D9" s="232">
        <v>75486</v>
      </c>
      <c r="E9" s="232">
        <v>1703241</v>
      </c>
      <c r="F9" s="225" t="s">
        <v>10</v>
      </c>
      <c r="G9" s="232">
        <v>1706714</v>
      </c>
      <c r="H9" s="232">
        <v>43874</v>
      </c>
      <c r="I9" s="232">
        <v>22423</v>
      </c>
      <c r="J9" s="232">
        <v>1685263</v>
      </c>
    </row>
    <row r="10" spans="1:10" s="237" customFormat="1" ht="9" customHeight="1">
      <c r="A10" s="225" t="s">
        <v>11</v>
      </c>
      <c r="B10" s="232">
        <v>4211</v>
      </c>
      <c r="C10" s="232">
        <v>83</v>
      </c>
      <c r="D10" s="232">
        <v>305</v>
      </c>
      <c r="E10" s="232">
        <v>4433</v>
      </c>
      <c r="F10" s="225" t="s">
        <v>11</v>
      </c>
      <c r="G10" s="232">
        <v>4233</v>
      </c>
      <c r="H10" s="232">
        <v>102</v>
      </c>
      <c r="I10" s="232">
        <v>325</v>
      </c>
      <c r="J10" s="232">
        <v>4456</v>
      </c>
    </row>
    <row r="11" spans="1:10" s="237" customFormat="1" ht="9" customHeight="1">
      <c r="A11" s="225" t="s">
        <v>209</v>
      </c>
      <c r="B11" s="232" t="s">
        <v>40</v>
      </c>
      <c r="C11" s="232" t="s">
        <v>40</v>
      </c>
      <c r="D11" s="232" t="s">
        <v>40</v>
      </c>
      <c r="E11" s="232" t="s">
        <v>40</v>
      </c>
      <c r="F11" s="225" t="s">
        <v>209</v>
      </c>
      <c r="G11" s="232">
        <v>48</v>
      </c>
      <c r="H11" s="232">
        <v>2</v>
      </c>
      <c r="I11" s="232">
        <v>2</v>
      </c>
      <c r="J11" s="232">
        <v>48</v>
      </c>
    </row>
    <row r="12" spans="1:10" s="237" customFormat="1" ht="9" customHeight="1">
      <c r="A12" s="225" t="s">
        <v>13</v>
      </c>
      <c r="B12" s="232">
        <v>10904</v>
      </c>
      <c r="C12" s="232">
        <v>2414</v>
      </c>
      <c r="D12" s="232">
        <v>155</v>
      </c>
      <c r="E12" s="232">
        <v>8645</v>
      </c>
      <c r="F12" s="225" t="s">
        <v>13</v>
      </c>
      <c r="G12" s="232">
        <v>9699</v>
      </c>
      <c r="H12" s="232">
        <v>414</v>
      </c>
      <c r="I12" s="232">
        <v>177</v>
      </c>
      <c r="J12" s="232">
        <v>9462</v>
      </c>
    </row>
    <row r="13" spans="1:10" s="237" customFormat="1" ht="9" customHeight="1">
      <c r="A13" s="225" t="s">
        <v>210</v>
      </c>
      <c r="B13" s="232" t="s">
        <v>40</v>
      </c>
      <c r="C13" s="232" t="s">
        <v>40</v>
      </c>
      <c r="D13" s="232" t="s">
        <v>40</v>
      </c>
      <c r="E13" s="232" t="s">
        <v>40</v>
      </c>
      <c r="F13" s="225" t="s">
        <v>210</v>
      </c>
      <c r="G13" s="232" t="s">
        <v>40</v>
      </c>
      <c r="H13" s="232" t="s">
        <v>40</v>
      </c>
      <c r="I13" s="232" t="s">
        <v>40</v>
      </c>
      <c r="J13" s="232" t="s">
        <v>40</v>
      </c>
    </row>
    <row r="14" spans="1:10" s="237" customFormat="1" ht="9" customHeight="1">
      <c r="A14" s="225" t="s">
        <v>15</v>
      </c>
      <c r="B14" s="232" t="s">
        <v>40</v>
      </c>
      <c r="C14" s="232" t="s">
        <v>40</v>
      </c>
      <c r="D14" s="232" t="s">
        <v>40</v>
      </c>
      <c r="E14" s="232" t="s">
        <v>40</v>
      </c>
      <c r="F14" s="225" t="s">
        <v>15</v>
      </c>
      <c r="G14" s="232">
        <v>75</v>
      </c>
      <c r="H14" s="232" t="s">
        <v>20</v>
      </c>
      <c r="I14" s="232">
        <v>1</v>
      </c>
      <c r="J14" s="232">
        <v>76</v>
      </c>
    </row>
    <row r="15" spans="1:10" s="237" customFormat="1" ht="9" customHeight="1">
      <c r="A15" s="225" t="s">
        <v>16</v>
      </c>
      <c r="B15" s="232">
        <v>3420</v>
      </c>
      <c r="C15" s="232">
        <v>124</v>
      </c>
      <c r="D15" s="232">
        <v>111</v>
      </c>
      <c r="E15" s="232">
        <v>3407</v>
      </c>
      <c r="F15" s="225" t="s">
        <v>16</v>
      </c>
      <c r="G15" s="232">
        <v>3495</v>
      </c>
      <c r="H15" s="232">
        <v>273</v>
      </c>
      <c r="I15" s="232">
        <v>21</v>
      </c>
      <c r="J15" s="232">
        <v>3243</v>
      </c>
    </row>
    <row r="16" spans="1:10" s="237" customFormat="1" ht="9" customHeight="1">
      <c r="A16" s="225" t="s">
        <v>17</v>
      </c>
      <c r="B16" s="232">
        <v>17253</v>
      </c>
      <c r="C16" s="232">
        <v>644</v>
      </c>
      <c r="D16" s="232">
        <v>2290</v>
      </c>
      <c r="E16" s="232">
        <v>18899</v>
      </c>
      <c r="F16" s="225" t="s">
        <v>17</v>
      </c>
      <c r="G16" s="232">
        <v>18910</v>
      </c>
      <c r="H16" s="232">
        <v>495</v>
      </c>
      <c r="I16" s="232">
        <v>250</v>
      </c>
      <c r="J16" s="232">
        <v>18665</v>
      </c>
    </row>
    <row r="17" spans="1:10" s="237" customFormat="1" ht="9" customHeight="1">
      <c r="A17" s="225" t="s">
        <v>18</v>
      </c>
      <c r="B17" s="232">
        <v>2827</v>
      </c>
      <c r="C17" s="232">
        <v>129</v>
      </c>
      <c r="D17" s="232">
        <v>228</v>
      </c>
      <c r="E17" s="232">
        <v>2926</v>
      </c>
      <c r="F17" s="225" t="s">
        <v>18</v>
      </c>
      <c r="G17" s="232">
        <v>2676</v>
      </c>
      <c r="H17" s="232">
        <v>99</v>
      </c>
      <c r="I17" s="232">
        <v>141</v>
      </c>
      <c r="J17" s="232">
        <v>2718</v>
      </c>
    </row>
    <row r="18" spans="1:10" s="237" customFormat="1" ht="9" customHeight="1">
      <c r="A18" s="223" t="s">
        <v>19</v>
      </c>
      <c r="B18" s="229">
        <v>1353718</v>
      </c>
      <c r="C18" s="229">
        <v>71673</v>
      </c>
      <c r="D18" s="229">
        <v>95877</v>
      </c>
      <c r="E18" s="229">
        <v>1377922</v>
      </c>
      <c r="F18" s="223" t="s">
        <v>19</v>
      </c>
      <c r="G18" s="229">
        <v>1394811</v>
      </c>
      <c r="H18" s="229">
        <v>67182</v>
      </c>
      <c r="I18" s="229">
        <v>65765</v>
      </c>
      <c r="J18" s="229">
        <v>1393394</v>
      </c>
    </row>
    <row r="19" spans="1:10" s="237" customFormat="1" ht="9" customHeight="1">
      <c r="A19" s="225" t="s">
        <v>198</v>
      </c>
      <c r="B19" s="232">
        <v>62441</v>
      </c>
      <c r="C19" s="232">
        <v>3135</v>
      </c>
      <c r="D19" s="232">
        <v>1757</v>
      </c>
      <c r="E19" s="232">
        <v>61063</v>
      </c>
      <c r="F19" s="225" t="s">
        <v>198</v>
      </c>
      <c r="G19" s="232">
        <v>77002</v>
      </c>
      <c r="H19" s="232">
        <v>4833</v>
      </c>
      <c r="I19" s="232">
        <v>2241</v>
      </c>
      <c r="J19" s="232">
        <v>74410</v>
      </c>
    </row>
    <row r="20" spans="1:10" s="237" customFormat="1" ht="9" customHeight="1">
      <c r="A20" s="225" t="s">
        <v>21</v>
      </c>
      <c r="B20" s="232">
        <v>43117</v>
      </c>
      <c r="C20" s="232">
        <v>1594</v>
      </c>
      <c r="D20" s="232">
        <v>9025</v>
      </c>
      <c r="E20" s="232">
        <v>50548</v>
      </c>
      <c r="F20" s="225" t="s">
        <v>21</v>
      </c>
      <c r="G20" s="232">
        <v>50530</v>
      </c>
      <c r="H20" s="232">
        <v>1944</v>
      </c>
      <c r="I20" s="232">
        <v>5894</v>
      </c>
      <c r="J20" s="232">
        <v>54480</v>
      </c>
    </row>
    <row r="21" spans="1:10" s="237" customFormat="1" ht="9" customHeight="1">
      <c r="A21" s="225" t="s">
        <v>22</v>
      </c>
      <c r="B21" s="232">
        <v>443446</v>
      </c>
      <c r="C21" s="232">
        <v>21126</v>
      </c>
      <c r="D21" s="232">
        <v>28160</v>
      </c>
      <c r="E21" s="232">
        <v>450480</v>
      </c>
      <c r="F21" s="225" t="s">
        <v>22</v>
      </c>
      <c r="G21" s="232">
        <v>450783</v>
      </c>
      <c r="H21" s="232">
        <v>18717</v>
      </c>
      <c r="I21" s="232">
        <v>18349</v>
      </c>
      <c r="J21" s="232">
        <v>450415</v>
      </c>
    </row>
    <row r="22" spans="1:10" s="237" customFormat="1" ht="9" customHeight="1">
      <c r="A22" s="225" t="s">
        <v>23</v>
      </c>
      <c r="B22" s="232">
        <v>434629</v>
      </c>
      <c r="C22" s="232">
        <v>25421</v>
      </c>
      <c r="D22" s="232">
        <v>28913</v>
      </c>
      <c r="E22" s="232">
        <v>438121</v>
      </c>
      <c r="F22" s="225" t="s">
        <v>23</v>
      </c>
      <c r="G22" s="232">
        <v>437911</v>
      </c>
      <c r="H22" s="232">
        <v>23507</v>
      </c>
      <c r="I22" s="232">
        <v>19341</v>
      </c>
      <c r="J22" s="232">
        <v>433745</v>
      </c>
    </row>
    <row r="23" spans="1:10" s="237" customFormat="1" ht="9" customHeight="1">
      <c r="A23" s="225" t="s">
        <v>24</v>
      </c>
      <c r="B23" s="232">
        <v>235658</v>
      </c>
      <c r="C23" s="232">
        <v>14702</v>
      </c>
      <c r="D23" s="232">
        <v>17563</v>
      </c>
      <c r="E23" s="232">
        <v>238519</v>
      </c>
      <c r="F23" s="225" t="s">
        <v>24</v>
      </c>
      <c r="G23" s="232">
        <v>239120</v>
      </c>
      <c r="H23" s="232">
        <v>13174</v>
      </c>
      <c r="I23" s="232">
        <v>13452</v>
      </c>
      <c r="J23" s="232">
        <v>239398</v>
      </c>
    </row>
    <row r="24" spans="1:10" s="237" customFormat="1" ht="9" customHeight="1">
      <c r="A24" s="225" t="s">
        <v>25</v>
      </c>
      <c r="B24" s="232">
        <v>8415</v>
      </c>
      <c r="C24" s="232">
        <v>343</v>
      </c>
      <c r="D24" s="232">
        <v>417</v>
      </c>
      <c r="E24" s="232">
        <v>8489</v>
      </c>
      <c r="F24" s="225" t="s">
        <v>25</v>
      </c>
      <c r="G24" s="232">
        <v>8485</v>
      </c>
      <c r="H24" s="232">
        <v>333</v>
      </c>
      <c r="I24" s="232">
        <v>474</v>
      </c>
      <c r="J24" s="232">
        <v>8626</v>
      </c>
    </row>
    <row r="25" spans="1:10" s="237" customFormat="1" ht="9" customHeight="1">
      <c r="A25" s="225" t="s">
        <v>26</v>
      </c>
      <c r="B25" s="232">
        <v>1067</v>
      </c>
      <c r="C25" s="232">
        <v>45</v>
      </c>
      <c r="D25" s="232">
        <v>35</v>
      </c>
      <c r="E25" s="232">
        <v>1057</v>
      </c>
      <c r="F25" s="225" t="s">
        <v>26</v>
      </c>
      <c r="G25" s="232">
        <v>877</v>
      </c>
      <c r="H25" s="232">
        <v>43</v>
      </c>
      <c r="I25" s="232">
        <v>26</v>
      </c>
      <c r="J25" s="232">
        <v>860</v>
      </c>
    </row>
    <row r="26" spans="1:10" s="237" customFormat="1" ht="9" customHeight="1">
      <c r="A26" s="225" t="s">
        <v>27</v>
      </c>
      <c r="B26" s="232" t="s">
        <v>40</v>
      </c>
      <c r="C26" s="232" t="s">
        <v>40</v>
      </c>
      <c r="D26" s="232" t="s">
        <v>40</v>
      </c>
      <c r="E26" s="232" t="s">
        <v>40</v>
      </c>
      <c r="F26" s="225" t="s">
        <v>27</v>
      </c>
      <c r="G26" s="232" t="s">
        <v>40</v>
      </c>
      <c r="H26" s="232" t="s">
        <v>40</v>
      </c>
      <c r="I26" s="232" t="s">
        <v>40</v>
      </c>
      <c r="J26" s="232" t="s">
        <v>40</v>
      </c>
    </row>
    <row r="27" spans="1:10" s="237" customFormat="1" ht="9" customHeight="1">
      <c r="A27" s="225" t="s">
        <v>211</v>
      </c>
      <c r="B27" s="232">
        <v>6912</v>
      </c>
      <c r="C27" s="232">
        <v>323</v>
      </c>
      <c r="D27" s="232">
        <v>494</v>
      </c>
      <c r="E27" s="232">
        <v>7083</v>
      </c>
      <c r="F27" s="225" t="s">
        <v>211</v>
      </c>
      <c r="G27" s="232">
        <v>7140</v>
      </c>
      <c r="H27" s="232">
        <v>441</v>
      </c>
      <c r="I27" s="232">
        <v>618</v>
      </c>
      <c r="J27" s="232">
        <v>7317</v>
      </c>
    </row>
    <row r="28" spans="1:10" s="237" customFormat="1" ht="9" customHeight="1">
      <c r="A28" s="225" t="s">
        <v>29</v>
      </c>
      <c r="B28" s="232">
        <v>59</v>
      </c>
      <c r="C28" s="232">
        <v>9</v>
      </c>
      <c r="D28" s="232">
        <v>23</v>
      </c>
      <c r="E28" s="232">
        <v>73</v>
      </c>
      <c r="F28" s="225" t="s">
        <v>29</v>
      </c>
      <c r="G28" s="232">
        <v>72</v>
      </c>
      <c r="H28" s="232">
        <v>5</v>
      </c>
      <c r="I28" s="232">
        <v>33</v>
      </c>
      <c r="J28" s="232">
        <v>100</v>
      </c>
    </row>
    <row r="29" spans="1:10" s="237" customFormat="1" ht="9" customHeight="1">
      <c r="A29" s="225" t="s">
        <v>30</v>
      </c>
      <c r="B29" s="232">
        <v>313</v>
      </c>
      <c r="C29" s="232">
        <v>13</v>
      </c>
      <c r="D29" s="232">
        <v>125</v>
      </c>
      <c r="E29" s="232">
        <v>425</v>
      </c>
      <c r="F29" s="225" t="s">
        <v>30</v>
      </c>
      <c r="G29" s="232">
        <v>408</v>
      </c>
      <c r="H29" s="232">
        <v>14</v>
      </c>
      <c r="I29" s="232">
        <v>47</v>
      </c>
      <c r="J29" s="232">
        <v>441</v>
      </c>
    </row>
    <row r="30" spans="1:10" s="237" customFormat="1" ht="9" customHeight="1">
      <c r="A30" s="225" t="s">
        <v>31</v>
      </c>
      <c r="B30" s="232">
        <v>2848</v>
      </c>
      <c r="C30" s="232">
        <v>115</v>
      </c>
      <c r="D30" s="232">
        <v>152</v>
      </c>
      <c r="E30" s="232">
        <v>2885</v>
      </c>
      <c r="F30" s="225" t="s">
        <v>31</v>
      </c>
      <c r="G30" s="232">
        <v>2893</v>
      </c>
      <c r="H30" s="232">
        <v>179</v>
      </c>
      <c r="I30" s="232">
        <v>135</v>
      </c>
      <c r="J30" s="232">
        <v>2849</v>
      </c>
    </row>
    <row r="31" spans="1:10" s="237" customFormat="1" ht="9" customHeight="1">
      <c r="A31" s="225" t="s">
        <v>32</v>
      </c>
      <c r="B31" s="232" t="s">
        <v>40</v>
      </c>
      <c r="C31" s="232" t="s">
        <v>40</v>
      </c>
      <c r="D31" s="232" t="s">
        <v>40</v>
      </c>
      <c r="E31" s="232" t="s">
        <v>40</v>
      </c>
      <c r="F31" s="225" t="s">
        <v>32</v>
      </c>
      <c r="G31" s="232" t="s">
        <v>40</v>
      </c>
      <c r="H31" s="232" t="s">
        <v>40</v>
      </c>
      <c r="I31" s="232" t="s">
        <v>40</v>
      </c>
      <c r="J31" s="232" t="s">
        <v>40</v>
      </c>
    </row>
    <row r="32" spans="1:10" s="237" customFormat="1" ht="9" customHeight="1">
      <c r="A32" s="225" t="s">
        <v>212</v>
      </c>
      <c r="B32" s="232">
        <v>107702</v>
      </c>
      <c r="C32" s="232">
        <v>4626</v>
      </c>
      <c r="D32" s="232">
        <v>8637</v>
      </c>
      <c r="E32" s="232">
        <v>111713</v>
      </c>
      <c r="F32" s="225" t="s">
        <v>212</v>
      </c>
      <c r="G32" s="232">
        <v>111693</v>
      </c>
      <c r="H32" s="232">
        <v>3762</v>
      </c>
      <c r="I32" s="232">
        <v>4436</v>
      </c>
      <c r="J32" s="232">
        <v>112367</v>
      </c>
    </row>
    <row r="33" spans="1:10" s="237" customFormat="1" ht="9" customHeight="1">
      <c r="A33" s="225" t="s">
        <v>199</v>
      </c>
      <c r="B33" s="232">
        <v>7111</v>
      </c>
      <c r="C33" s="232">
        <v>221</v>
      </c>
      <c r="D33" s="232">
        <v>576</v>
      </c>
      <c r="E33" s="232">
        <v>7466</v>
      </c>
      <c r="F33" s="225" t="s">
        <v>199</v>
      </c>
      <c r="G33" s="232">
        <v>7897</v>
      </c>
      <c r="H33" s="232">
        <v>230</v>
      </c>
      <c r="I33" s="232">
        <v>719</v>
      </c>
      <c r="J33" s="232">
        <v>8386</v>
      </c>
    </row>
    <row r="34" spans="1:10" s="237" customFormat="1" ht="9" customHeight="1">
      <c r="A34" s="223" t="s">
        <v>34</v>
      </c>
      <c r="B34" s="229">
        <v>56066</v>
      </c>
      <c r="C34" s="229">
        <v>1749</v>
      </c>
      <c r="D34" s="229">
        <v>1380</v>
      </c>
      <c r="E34" s="229">
        <v>55697</v>
      </c>
      <c r="F34" s="223" t="s">
        <v>34</v>
      </c>
      <c r="G34" s="229">
        <v>55696</v>
      </c>
      <c r="H34" s="229">
        <v>1545</v>
      </c>
      <c r="I34" s="229">
        <v>1263</v>
      </c>
      <c r="J34" s="229">
        <v>55414</v>
      </c>
    </row>
    <row r="35" spans="1:10" s="237" customFormat="1" ht="9" customHeight="1">
      <c r="A35" s="225" t="s">
        <v>34</v>
      </c>
      <c r="B35" s="232">
        <v>56066</v>
      </c>
      <c r="C35" s="232">
        <v>1749</v>
      </c>
      <c r="D35" s="232">
        <v>1380</v>
      </c>
      <c r="E35" s="232">
        <v>55697</v>
      </c>
      <c r="F35" s="225" t="s">
        <v>34</v>
      </c>
      <c r="G35" s="232">
        <v>55696</v>
      </c>
      <c r="H35" s="232">
        <v>1545</v>
      </c>
      <c r="I35" s="232">
        <v>1263</v>
      </c>
      <c r="J35" s="232">
        <v>55414</v>
      </c>
    </row>
    <row r="36" spans="1:10" s="237" customFormat="1" ht="9" customHeight="1">
      <c r="A36" s="203" t="s">
        <v>35</v>
      </c>
      <c r="B36" s="229">
        <v>3117109</v>
      </c>
      <c r="C36" s="229">
        <v>117771</v>
      </c>
      <c r="D36" s="229">
        <v>175832</v>
      </c>
      <c r="E36" s="229">
        <v>3175170</v>
      </c>
      <c r="F36" s="203" t="s">
        <v>35</v>
      </c>
      <c r="G36" s="229">
        <v>3196357</v>
      </c>
      <c r="H36" s="229">
        <v>113986</v>
      </c>
      <c r="I36" s="229">
        <v>90368</v>
      </c>
      <c r="J36" s="229">
        <v>3172739</v>
      </c>
    </row>
    <row r="37" spans="1:10" s="48" customFormat="1" ht="5.25" customHeight="1">
      <c r="A37" s="294" t="s">
        <v>66</v>
      </c>
      <c r="B37" s="294"/>
      <c r="C37" s="294"/>
      <c r="D37" s="294"/>
      <c r="E37" s="294"/>
      <c r="F37" s="294" t="s">
        <v>66</v>
      </c>
      <c r="G37" s="294"/>
      <c r="H37" s="294"/>
      <c r="I37" s="294"/>
      <c r="J37" s="294"/>
    </row>
    <row r="38" spans="1:10" s="48" customFormat="1" ht="6.75" customHeight="1">
      <c r="A38" s="294"/>
      <c r="B38" s="294"/>
      <c r="C38" s="294"/>
      <c r="D38" s="294"/>
      <c r="E38" s="294"/>
      <c r="F38" s="294"/>
      <c r="G38" s="294"/>
      <c r="H38" s="294"/>
      <c r="I38" s="294"/>
      <c r="J38" s="294"/>
    </row>
    <row r="39" spans="1:10" s="48" customFormat="1" ht="5.25" customHeight="1">
      <c r="A39" s="294"/>
      <c r="B39" s="294"/>
      <c r="C39" s="294"/>
      <c r="D39" s="294"/>
      <c r="E39" s="294"/>
      <c r="F39" s="294"/>
      <c r="G39" s="294"/>
      <c r="H39" s="294"/>
      <c r="I39" s="294"/>
      <c r="J39" s="294"/>
    </row>
    <row r="40" spans="1:10" s="237" customFormat="1" ht="9" customHeight="1">
      <c r="A40" s="223" t="s">
        <v>9</v>
      </c>
      <c r="B40" s="229">
        <v>911237</v>
      </c>
      <c r="C40" s="229">
        <v>19095</v>
      </c>
      <c r="D40" s="229">
        <v>52292</v>
      </c>
      <c r="E40" s="229">
        <v>878040</v>
      </c>
      <c r="F40" s="223" t="s">
        <v>9</v>
      </c>
      <c r="G40" s="229">
        <v>851712</v>
      </c>
      <c r="H40" s="229">
        <v>19180</v>
      </c>
      <c r="I40" s="229">
        <v>5680</v>
      </c>
      <c r="J40" s="229">
        <v>865212</v>
      </c>
    </row>
    <row r="41" spans="1:10" s="237" customFormat="1" ht="9" customHeight="1">
      <c r="A41" s="225" t="s">
        <v>10</v>
      </c>
      <c r="B41" s="232">
        <v>896931</v>
      </c>
      <c r="C41" s="232">
        <v>18564</v>
      </c>
      <c r="D41" s="232">
        <v>50796</v>
      </c>
      <c r="E41" s="232">
        <v>864699</v>
      </c>
      <c r="F41" s="225" t="s">
        <v>10</v>
      </c>
      <c r="G41" s="232">
        <v>838202</v>
      </c>
      <c r="H41" s="232">
        <v>18741</v>
      </c>
      <c r="I41" s="232">
        <v>5256</v>
      </c>
      <c r="J41" s="232">
        <v>851687</v>
      </c>
    </row>
    <row r="42" spans="1:10" s="237" customFormat="1" ht="9" customHeight="1">
      <c r="A42" s="225" t="s">
        <v>11</v>
      </c>
      <c r="B42" s="232">
        <v>2324</v>
      </c>
      <c r="C42" s="232">
        <v>27</v>
      </c>
      <c r="D42" s="232">
        <v>184</v>
      </c>
      <c r="E42" s="232">
        <v>2167</v>
      </c>
      <c r="F42" s="225" t="s">
        <v>11</v>
      </c>
      <c r="G42" s="232">
        <v>2365</v>
      </c>
      <c r="H42" s="232">
        <v>48</v>
      </c>
      <c r="I42" s="232">
        <v>204</v>
      </c>
      <c r="J42" s="232">
        <v>2209</v>
      </c>
    </row>
    <row r="43" spans="1:10" s="237" customFormat="1" ht="9" customHeight="1">
      <c r="A43" s="225" t="s">
        <v>209</v>
      </c>
      <c r="B43" s="232" t="s">
        <v>40</v>
      </c>
      <c r="C43" s="232" t="s">
        <v>40</v>
      </c>
      <c r="D43" s="232" t="s">
        <v>40</v>
      </c>
      <c r="E43" s="232" t="s">
        <v>40</v>
      </c>
      <c r="F43" s="225" t="s">
        <v>209</v>
      </c>
      <c r="G43" s="232">
        <v>23</v>
      </c>
      <c r="H43" s="232">
        <v>1</v>
      </c>
      <c r="I43" s="232">
        <v>1</v>
      </c>
      <c r="J43" s="232">
        <v>23</v>
      </c>
    </row>
    <row r="44" spans="1:10" s="237" customFormat="1" ht="9" customHeight="1">
      <c r="A44" s="225" t="s">
        <v>13</v>
      </c>
      <c r="B44" s="232">
        <v>1641</v>
      </c>
      <c r="C44" s="232">
        <v>221</v>
      </c>
      <c r="D44" s="232">
        <v>88</v>
      </c>
      <c r="E44" s="232">
        <v>1774</v>
      </c>
      <c r="F44" s="225" t="s">
        <v>13</v>
      </c>
      <c r="G44" s="232">
        <v>2073</v>
      </c>
      <c r="H44" s="232">
        <v>64</v>
      </c>
      <c r="I44" s="232">
        <v>50</v>
      </c>
      <c r="J44" s="232">
        <v>2087</v>
      </c>
    </row>
    <row r="45" spans="1:10" s="237" customFormat="1" ht="9" customHeight="1">
      <c r="A45" s="225" t="s">
        <v>210</v>
      </c>
      <c r="B45" s="232" t="s">
        <v>40</v>
      </c>
      <c r="C45" s="232" t="s">
        <v>40</v>
      </c>
      <c r="D45" s="232" t="s">
        <v>40</v>
      </c>
      <c r="E45" s="232" t="s">
        <v>40</v>
      </c>
      <c r="F45" s="225" t="s">
        <v>210</v>
      </c>
      <c r="G45" s="232" t="s">
        <v>40</v>
      </c>
      <c r="H45" s="232" t="s">
        <v>40</v>
      </c>
      <c r="I45" s="232" t="s">
        <v>40</v>
      </c>
      <c r="J45" s="232" t="s">
        <v>40</v>
      </c>
    </row>
    <row r="46" spans="1:10" s="237" customFormat="1" ht="9" customHeight="1">
      <c r="A46" s="225" t="s">
        <v>15</v>
      </c>
      <c r="B46" s="232" t="s">
        <v>40</v>
      </c>
      <c r="C46" s="232" t="s">
        <v>40</v>
      </c>
      <c r="D46" s="232" t="s">
        <v>40</v>
      </c>
      <c r="E46" s="232" t="s">
        <v>40</v>
      </c>
      <c r="F46" s="225" t="s">
        <v>15</v>
      </c>
      <c r="G46" s="232">
        <v>32</v>
      </c>
      <c r="H46" s="232">
        <v>1</v>
      </c>
      <c r="I46" s="232">
        <v>0</v>
      </c>
      <c r="J46" s="232">
        <v>33</v>
      </c>
    </row>
    <row r="47" spans="1:10" s="237" customFormat="1" ht="9" customHeight="1">
      <c r="A47" s="225" t="s">
        <v>16</v>
      </c>
      <c r="B47" s="232">
        <v>956</v>
      </c>
      <c r="C47" s="232">
        <v>53</v>
      </c>
      <c r="D47" s="232">
        <v>30</v>
      </c>
      <c r="E47" s="232">
        <v>979</v>
      </c>
      <c r="F47" s="225" t="s">
        <v>16</v>
      </c>
      <c r="G47" s="232">
        <v>743</v>
      </c>
      <c r="H47" s="232">
        <v>152</v>
      </c>
      <c r="I47" s="232">
        <v>5</v>
      </c>
      <c r="J47" s="232">
        <v>890</v>
      </c>
    </row>
    <row r="48" spans="1:10" s="237" customFormat="1" ht="9" customHeight="1">
      <c r="A48" s="225" t="s">
        <v>17</v>
      </c>
      <c r="B48" s="232">
        <v>7854</v>
      </c>
      <c r="C48" s="232">
        <v>177</v>
      </c>
      <c r="D48" s="232">
        <v>1051</v>
      </c>
      <c r="E48" s="232">
        <v>6980</v>
      </c>
      <c r="F48" s="225" t="s">
        <v>17</v>
      </c>
      <c r="G48" s="232">
        <v>6906</v>
      </c>
      <c r="H48" s="232">
        <v>129</v>
      </c>
      <c r="I48" s="232">
        <v>90</v>
      </c>
      <c r="J48" s="232">
        <v>6945</v>
      </c>
    </row>
    <row r="49" spans="1:10" s="237" customFormat="1" ht="9" customHeight="1">
      <c r="A49" s="225" t="s">
        <v>18</v>
      </c>
      <c r="B49" s="232">
        <v>1530</v>
      </c>
      <c r="C49" s="232">
        <v>53</v>
      </c>
      <c r="D49" s="232">
        <v>142</v>
      </c>
      <c r="E49" s="232">
        <v>1441</v>
      </c>
      <c r="F49" s="225" t="s">
        <v>18</v>
      </c>
      <c r="G49" s="232">
        <v>1368</v>
      </c>
      <c r="H49" s="232">
        <v>44</v>
      </c>
      <c r="I49" s="232">
        <v>74</v>
      </c>
      <c r="J49" s="232">
        <v>1338</v>
      </c>
    </row>
    <row r="50" spans="1:10" s="237" customFormat="1" ht="9" customHeight="1">
      <c r="A50" s="223" t="s">
        <v>19</v>
      </c>
      <c r="B50" s="229">
        <v>735693</v>
      </c>
      <c r="C50" s="229">
        <v>34163</v>
      </c>
      <c r="D50" s="229">
        <v>52885</v>
      </c>
      <c r="E50" s="229">
        <v>716971</v>
      </c>
      <c r="F50" s="223" t="s">
        <v>19</v>
      </c>
      <c r="G50" s="229">
        <v>733363</v>
      </c>
      <c r="H50" s="229">
        <v>31646</v>
      </c>
      <c r="I50" s="229">
        <v>37136</v>
      </c>
      <c r="J50" s="229">
        <v>727873</v>
      </c>
    </row>
    <row r="51" spans="1:10" s="237" customFormat="1" ht="9" customHeight="1">
      <c r="A51" s="225" t="s">
        <v>198</v>
      </c>
      <c r="B51" s="232">
        <v>27578</v>
      </c>
      <c r="C51" s="232">
        <v>1023</v>
      </c>
      <c r="D51" s="232">
        <v>798</v>
      </c>
      <c r="E51" s="232">
        <v>27803</v>
      </c>
      <c r="F51" s="225" t="s">
        <v>198</v>
      </c>
      <c r="G51" s="232">
        <v>31112</v>
      </c>
      <c r="H51" s="232">
        <v>1844</v>
      </c>
      <c r="I51" s="232">
        <v>1076</v>
      </c>
      <c r="J51" s="232">
        <v>31880</v>
      </c>
    </row>
    <row r="52" spans="1:10" s="237" customFormat="1" ht="9" customHeight="1">
      <c r="A52" s="225" t="s">
        <v>21</v>
      </c>
      <c r="B52" s="232">
        <v>22303</v>
      </c>
      <c r="C52" s="232">
        <v>456</v>
      </c>
      <c r="D52" s="232">
        <v>3795</v>
      </c>
      <c r="E52" s="232">
        <v>18964</v>
      </c>
      <c r="F52" s="225" t="s">
        <v>21</v>
      </c>
      <c r="G52" s="232">
        <v>23205</v>
      </c>
      <c r="H52" s="232">
        <v>590</v>
      </c>
      <c r="I52" s="232">
        <v>2693</v>
      </c>
      <c r="J52" s="232">
        <v>21102</v>
      </c>
    </row>
    <row r="53" spans="1:10" s="237" customFormat="1" ht="9" customHeight="1">
      <c r="A53" s="225" t="s">
        <v>22</v>
      </c>
      <c r="B53" s="232">
        <v>215121</v>
      </c>
      <c r="C53" s="232">
        <v>8732</v>
      </c>
      <c r="D53" s="232">
        <v>14053</v>
      </c>
      <c r="E53" s="232">
        <v>209800</v>
      </c>
      <c r="F53" s="225" t="s">
        <v>22</v>
      </c>
      <c r="G53" s="232">
        <v>214493</v>
      </c>
      <c r="H53" s="232">
        <v>7226</v>
      </c>
      <c r="I53" s="232">
        <v>9537</v>
      </c>
      <c r="J53" s="232">
        <v>212182</v>
      </c>
    </row>
    <row r="54" spans="1:10" s="237" customFormat="1" ht="9" customHeight="1">
      <c r="A54" s="225" t="s">
        <v>23</v>
      </c>
      <c r="B54" s="232">
        <v>260879</v>
      </c>
      <c r="C54" s="232">
        <v>13809</v>
      </c>
      <c r="D54" s="232">
        <v>18271</v>
      </c>
      <c r="E54" s="232">
        <v>256417</v>
      </c>
      <c r="F54" s="225" t="s">
        <v>23</v>
      </c>
      <c r="G54" s="232">
        <v>254851</v>
      </c>
      <c r="H54" s="232">
        <v>12974</v>
      </c>
      <c r="I54" s="232">
        <v>12222</v>
      </c>
      <c r="J54" s="232">
        <v>255603</v>
      </c>
    </row>
    <row r="55" spans="1:10" s="237" customFormat="1" ht="9" customHeight="1">
      <c r="A55" s="225" t="s">
        <v>24</v>
      </c>
      <c r="B55" s="232">
        <v>147054</v>
      </c>
      <c r="C55" s="232">
        <v>8126</v>
      </c>
      <c r="D55" s="232">
        <v>10933</v>
      </c>
      <c r="E55" s="232">
        <v>144247</v>
      </c>
      <c r="F55" s="225" t="s">
        <v>24</v>
      </c>
      <c r="G55" s="232">
        <v>147559</v>
      </c>
      <c r="H55" s="232">
        <v>7149</v>
      </c>
      <c r="I55" s="232">
        <v>8651</v>
      </c>
      <c r="J55" s="232">
        <v>146057</v>
      </c>
    </row>
    <row r="56" spans="1:10" s="237" customFormat="1" ht="9" customHeight="1">
      <c r="A56" s="225" t="s">
        <v>25</v>
      </c>
      <c r="B56" s="232">
        <v>4961</v>
      </c>
      <c r="C56" s="232">
        <v>139</v>
      </c>
      <c r="D56" s="232">
        <v>263</v>
      </c>
      <c r="E56" s="232">
        <v>4837</v>
      </c>
      <c r="F56" s="225" t="s">
        <v>25</v>
      </c>
      <c r="G56" s="232">
        <v>5144</v>
      </c>
      <c r="H56" s="232">
        <v>158</v>
      </c>
      <c r="I56" s="232">
        <v>314</v>
      </c>
      <c r="J56" s="232">
        <v>4988</v>
      </c>
    </row>
    <row r="57" spans="1:10" s="237" customFormat="1" ht="9" customHeight="1">
      <c r="A57" s="225" t="s">
        <v>26</v>
      </c>
      <c r="B57" s="232">
        <v>599</v>
      </c>
      <c r="C57" s="232">
        <v>31</v>
      </c>
      <c r="D57" s="232">
        <v>26</v>
      </c>
      <c r="E57" s="232">
        <v>604</v>
      </c>
      <c r="F57" s="225" t="s">
        <v>26</v>
      </c>
      <c r="G57" s="232">
        <v>489</v>
      </c>
      <c r="H57" s="232">
        <v>18</v>
      </c>
      <c r="I57" s="232">
        <v>17</v>
      </c>
      <c r="J57" s="232">
        <v>490</v>
      </c>
    </row>
    <row r="58" spans="1:10" s="237" customFormat="1" ht="9" customHeight="1">
      <c r="A58" s="225" t="s">
        <v>27</v>
      </c>
      <c r="B58" s="232" t="s">
        <v>40</v>
      </c>
      <c r="C58" s="232" t="s">
        <v>40</v>
      </c>
      <c r="D58" s="232" t="s">
        <v>40</v>
      </c>
      <c r="E58" s="232" t="s">
        <v>40</v>
      </c>
      <c r="F58" s="225" t="s">
        <v>27</v>
      </c>
      <c r="G58" s="232" t="s">
        <v>40</v>
      </c>
      <c r="H58" s="232" t="s">
        <v>40</v>
      </c>
      <c r="I58" s="232" t="s">
        <v>40</v>
      </c>
      <c r="J58" s="232" t="s">
        <v>40</v>
      </c>
    </row>
    <row r="59" spans="1:10" s="230" customFormat="1" ht="9" customHeight="1">
      <c r="A59" s="225" t="s">
        <v>211</v>
      </c>
      <c r="B59" s="232">
        <v>3262</v>
      </c>
      <c r="C59" s="232">
        <v>140</v>
      </c>
      <c r="D59" s="232">
        <v>267</v>
      </c>
      <c r="E59" s="232">
        <v>3135</v>
      </c>
      <c r="F59" s="225" t="s">
        <v>211</v>
      </c>
      <c r="G59" s="232">
        <v>3373</v>
      </c>
      <c r="H59" s="232">
        <v>239</v>
      </c>
      <c r="I59" s="232">
        <v>340</v>
      </c>
      <c r="J59" s="232">
        <v>3272</v>
      </c>
    </row>
    <row r="60" spans="1:10" s="230" customFormat="1" ht="9" customHeight="1">
      <c r="A60" s="225" t="s">
        <v>29</v>
      </c>
      <c r="B60" s="232">
        <v>30</v>
      </c>
      <c r="C60" s="232">
        <v>3</v>
      </c>
      <c r="D60" s="232">
        <v>8</v>
      </c>
      <c r="E60" s="232">
        <v>25</v>
      </c>
      <c r="F60" s="225" t="s">
        <v>29</v>
      </c>
      <c r="G60" s="232">
        <v>43</v>
      </c>
      <c r="H60" s="232">
        <v>0</v>
      </c>
      <c r="I60" s="232">
        <v>9</v>
      </c>
      <c r="J60" s="232">
        <v>34</v>
      </c>
    </row>
    <row r="61" spans="1:10" s="230" customFormat="1" ht="9" customHeight="1">
      <c r="A61" s="225" t="s">
        <v>30</v>
      </c>
      <c r="B61" s="232">
        <v>202</v>
      </c>
      <c r="C61" s="232">
        <v>5</v>
      </c>
      <c r="D61" s="232">
        <v>56</v>
      </c>
      <c r="E61" s="232">
        <v>151</v>
      </c>
      <c r="F61" s="225" t="s">
        <v>30</v>
      </c>
      <c r="G61" s="232">
        <v>177</v>
      </c>
      <c r="H61" s="232">
        <v>4</v>
      </c>
      <c r="I61" s="232">
        <v>22</v>
      </c>
      <c r="J61" s="232">
        <v>159</v>
      </c>
    </row>
    <row r="62" spans="1:10" s="230" customFormat="1" ht="9" customHeight="1">
      <c r="A62" s="225" t="s">
        <v>31</v>
      </c>
      <c r="B62" s="232">
        <v>1278</v>
      </c>
      <c r="C62" s="232">
        <v>39</v>
      </c>
      <c r="D62" s="232">
        <v>86</v>
      </c>
      <c r="E62" s="232">
        <v>1231</v>
      </c>
      <c r="F62" s="225" t="s">
        <v>31</v>
      </c>
      <c r="G62" s="232">
        <v>1315</v>
      </c>
      <c r="H62" s="232">
        <v>61</v>
      </c>
      <c r="I62" s="232">
        <v>101</v>
      </c>
      <c r="J62" s="232">
        <v>1275</v>
      </c>
    </row>
    <row r="63" spans="1:10" s="230" customFormat="1" ht="9" customHeight="1">
      <c r="A63" s="225" t="s">
        <v>32</v>
      </c>
      <c r="B63" s="232" t="s">
        <v>40</v>
      </c>
      <c r="C63" s="232" t="s">
        <v>40</v>
      </c>
      <c r="D63" s="232" t="s">
        <v>40</v>
      </c>
      <c r="E63" s="232" t="s">
        <v>40</v>
      </c>
      <c r="F63" s="225" t="s">
        <v>32</v>
      </c>
      <c r="G63" s="232" t="s">
        <v>40</v>
      </c>
      <c r="H63" s="232" t="s">
        <v>40</v>
      </c>
      <c r="I63" s="232" t="s">
        <v>40</v>
      </c>
      <c r="J63" s="232" t="s">
        <v>40</v>
      </c>
    </row>
    <row r="64" spans="1:10" s="230" customFormat="1" ht="9" customHeight="1">
      <c r="A64" s="225" t="s">
        <v>212</v>
      </c>
      <c r="B64" s="232">
        <v>49563</v>
      </c>
      <c r="C64" s="232">
        <v>1617</v>
      </c>
      <c r="D64" s="232">
        <v>4102</v>
      </c>
      <c r="E64" s="232">
        <v>47078</v>
      </c>
      <c r="F64" s="225" t="s">
        <v>212</v>
      </c>
      <c r="G64" s="232">
        <v>48100</v>
      </c>
      <c r="H64" s="232">
        <v>1323</v>
      </c>
      <c r="I64" s="232">
        <v>1764</v>
      </c>
      <c r="J64" s="232">
        <v>47659</v>
      </c>
    </row>
    <row r="65" spans="1:10" s="230" customFormat="1" ht="9" customHeight="1">
      <c r="A65" s="225" t="s">
        <v>199</v>
      </c>
      <c r="B65" s="232">
        <v>2863</v>
      </c>
      <c r="C65" s="232">
        <v>43</v>
      </c>
      <c r="D65" s="232">
        <v>227</v>
      </c>
      <c r="E65" s="232">
        <v>2679</v>
      </c>
      <c r="F65" s="225" t="s">
        <v>199</v>
      </c>
      <c r="G65" s="232">
        <v>3502</v>
      </c>
      <c r="H65" s="232">
        <v>60</v>
      </c>
      <c r="I65" s="232">
        <v>390</v>
      </c>
      <c r="J65" s="232">
        <v>3172</v>
      </c>
    </row>
    <row r="66" spans="1:10" s="230" customFormat="1" ht="9" customHeight="1">
      <c r="A66" s="223" t="s">
        <v>34</v>
      </c>
      <c r="B66" s="229">
        <v>28975</v>
      </c>
      <c r="C66" s="229">
        <v>641</v>
      </c>
      <c r="D66" s="229">
        <v>761</v>
      </c>
      <c r="E66" s="229">
        <v>28855</v>
      </c>
      <c r="F66" s="223" t="s">
        <v>34</v>
      </c>
      <c r="G66" s="229">
        <v>29190</v>
      </c>
      <c r="H66" s="229">
        <v>627</v>
      </c>
      <c r="I66" s="229">
        <v>829</v>
      </c>
      <c r="J66" s="229">
        <v>28988</v>
      </c>
    </row>
    <row r="67" spans="1:10" s="230" customFormat="1" ht="9" customHeight="1">
      <c r="A67" s="225" t="s">
        <v>34</v>
      </c>
      <c r="B67" s="232">
        <v>28975</v>
      </c>
      <c r="C67" s="232">
        <v>641</v>
      </c>
      <c r="D67" s="232">
        <v>761</v>
      </c>
      <c r="E67" s="232">
        <v>28855</v>
      </c>
      <c r="F67" s="225" t="s">
        <v>34</v>
      </c>
      <c r="G67" s="232">
        <v>29190</v>
      </c>
      <c r="H67" s="232">
        <v>627</v>
      </c>
      <c r="I67" s="232">
        <v>829</v>
      </c>
      <c r="J67" s="232">
        <v>28988</v>
      </c>
    </row>
    <row r="68" spans="1:10" s="230" customFormat="1" ht="9" customHeight="1">
      <c r="A68" s="203" t="s">
        <v>35</v>
      </c>
      <c r="B68" s="229">
        <v>1675905</v>
      </c>
      <c r="C68" s="229">
        <v>53899</v>
      </c>
      <c r="D68" s="229">
        <v>105938</v>
      </c>
      <c r="E68" s="229">
        <v>1623866</v>
      </c>
      <c r="F68" s="203" t="s">
        <v>35</v>
      </c>
      <c r="G68" s="229">
        <v>1614265</v>
      </c>
      <c r="H68" s="229">
        <v>51453</v>
      </c>
      <c r="I68" s="229">
        <v>43645</v>
      </c>
      <c r="J68" s="229">
        <v>1622073</v>
      </c>
    </row>
    <row r="69" s="51" customFormat="1" ht="4.5" customHeight="1"/>
    <row r="70" s="48" customFormat="1" ht="4.5" customHeight="1"/>
    <row r="71" s="169" customFormat="1" ht="9" customHeight="1">
      <c r="A71" s="65" t="s">
        <v>216</v>
      </c>
    </row>
    <row r="76" ht="12" customHeight="1"/>
  </sheetData>
  <mergeCells count="4">
    <mergeCell ref="A5:E7"/>
    <mergeCell ref="A37:E39"/>
    <mergeCell ref="F37:J39"/>
    <mergeCell ref="F5:J7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2">
    <tabColor indexed="29"/>
  </sheetPr>
  <dimension ref="A2:N68"/>
  <sheetViews>
    <sheetView workbookViewId="0" topLeftCell="G1">
      <selection activeCell="H9" sqref="H9"/>
    </sheetView>
  </sheetViews>
  <sheetFormatPr defaultColWidth="9.140625" defaultRowHeight="9" customHeight="1"/>
  <cols>
    <col min="1" max="1" width="28.57421875" style="48" customWidth="1"/>
    <col min="2" max="7" width="8.00390625" style="48" customWidth="1"/>
    <col min="8" max="8" width="28.140625" style="48" customWidth="1"/>
    <col min="9" max="14" width="8.00390625" style="48" customWidth="1"/>
    <col min="15" max="16384" width="9.140625" style="48" customWidth="1"/>
  </cols>
  <sheetData>
    <row r="1" s="117" customFormat="1" ht="6.75" customHeight="1"/>
    <row r="2" spans="1:14" s="168" customFormat="1" ht="30.75" customHeight="1">
      <c r="A2" s="167" t="s">
        <v>122</v>
      </c>
      <c r="B2" s="167"/>
      <c r="C2" s="167"/>
      <c r="D2" s="167"/>
      <c r="E2" s="167"/>
      <c r="F2" s="167"/>
      <c r="G2" s="167"/>
      <c r="H2" s="167" t="s">
        <v>190</v>
      </c>
      <c r="I2" s="167"/>
      <c r="J2" s="167"/>
      <c r="K2" s="167"/>
      <c r="L2" s="167"/>
      <c r="M2" s="167"/>
      <c r="N2" s="167"/>
    </row>
    <row r="3" spans="1:14" s="117" customFormat="1" ht="39" customHeight="1">
      <c r="A3" s="64" t="s">
        <v>213</v>
      </c>
      <c r="B3" s="62" t="s">
        <v>217</v>
      </c>
      <c r="C3" s="62" t="s">
        <v>123</v>
      </c>
      <c r="D3" s="62" t="s">
        <v>207</v>
      </c>
      <c r="E3" s="62" t="s">
        <v>208</v>
      </c>
      <c r="F3" s="62" t="s">
        <v>218</v>
      </c>
      <c r="G3" s="62" t="s">
        <v>7</v>
      </c>
      <c r="H3" s="64" t="s">
        <v>213</v>
      </c>
      <c r="I3" s="62" t="s">
        <v>217</v>
      </c>
      <c r="J3" s="62" t="s">
        <v>123</v>
      </c>
      <c r="K3" s="62" t="s">
        <v>207</v>
      </c>
      <c r="L3" s="62" t="s">
        <v>208</v>
      </c>
      <c r="M3" s="62" t="s">
        <v>218</v>
      </c>
      <c r="N3" s="62" t="s">
        <v>7</v>
      </c>
    </row>
    <row r="4" spans="1:14" ht="9" customHeight="1">
      <c r="A4" s="300" t="s">
        <v>65</v>
      </c>
      <c r="B4" s="300"/>
      <c r="C4" s="300"/>
      <c r="D4" s="300"/>
      <c r="E4" s="300"/>
      <c r="F4" s="300"/>
      <c r="G4" s="300"/>
      <c r="H4" s="300" t="s">
        <v>65</v>
      </c>
      <c r="I4" s="300"/>
      <c r="J4" s="300"/>
      <c r="K4" s="300"/>
      <c r="L4" s="300"/>
      <c r="M4" s="300"/>
      <c r="N4" s="300"/>
    </row>
    <row r="5" spans="1:14" ht="7.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s="49" customFormat="1" ht="3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14" s="237" customFormat="1" ht="9" customHeight="1">
      <c r="A7" s="223" t="s">
        <v>9</v>
      </c>
      <c r="B7" s="229">
        <v>11265</v>
      </c>
      <c r="C7" s="229">
        <v>19098</v>
      </c>
      <c r="D7" s="229">
        <v>1242</v>
      </c>
      <c r="E7" s="229">
        <v>2748</v>
      </c>
      <c r="F7" s="229">
        <v>9996</v>
      </c>
      <c r="G7" s="229">
        <v>44349</v>
      </c>
      <c r="H7" s="223" t="s">
        <v>9</v>
      </c>
      <c r="I7" s="229">
        <v>10833</v>
      </c>
      <c r="J7" s="229">
        <v>16991</v>
      </c>
      <c r="K7" s="229">
        <v>1478</v>
      </c>
      <c r="L7" s="229">
        <v>883</v>
      </c>
      <c r="M7" s="229">
        <v>15064</v>
      </c>
      <c r="N7" s="229">
        <v>45259</v>
      </c>
    </row>
    <row r="8" spans="1:14" s="237" customFormat="1" ht="9" customHeight="1">
      <c r="A8" s="225" t="s">
        <v>10</v>
      </c>
      <c r="B8" s="232">
        <v>10967</v>
      </c>
      <c r="C8" s="232">
        <v>18269</v>
      </c>
      <c r="D8" s="232">
        <v>973</v>
      </c>
      <c r="E8" s="232">
        <v>910</v>
      </c>
      <c r="F8" s="232">
        <v>9836</v>
      </c>
      <c r="G8" s="232">
        <v>40955</v>
      </c>
      <c r="H8" s="225" t="s">
        <v>10</v>
      </c>
      <c r="I8" s="232">
        <v>10506</v>
      </c>
      <c r="J8" s="232">
        <v>16447</v>
      </c>
      <c r="K8" s="232">
        <v>1174</v>
      </c>
      <c r="L8" s="232">
        <v>883</v>
      </c>
      <c r="M8" s="232">
        <v>14862</v>
      </c>
      <c r="N8" s="232">
        <v>43872</v>
      </c>
    </row>
    <row r="9" spans="1:14" s="237" customFormat="1" ht="9" customHeight="1">
      <c r="A9" s="225" t="s">
        <v>11</v>
      </c>
      <c r="B9" s="232">
        <v>30</v>
      </c>
      <c r="C9" s="232">
        <v>19</v>
      </c>
      <c r="D9" s="232">
        <v>5</v>
      </c>
      <c r="E9" s="232">
        <v>1</v>
      </c>
      <c r="F9" s="232">
        <v>28</v>
      </c>
      <c r="G9" s="232">
        <v>83</v>
      </c>
      <c r="H9" s="225" t="s">
        <v>11</v>
      </c>
      <c r="I9" s="232">
        <v>41</v>
      </c>
      <c r="J9" s="232">
        <v>11</v>
      </c>
      <c r="K9" s="232">
        <v>3</v>
      </c>
      <c r="L9" s="232">
        <v>0</v>
      </c>
      <c r="M9" s="232">
        <v>47</v>
      </c>
      <c r="N9" s="232">
        <v>102</v>
      </c>
    </row>
    <row r="10" spans="1:14" s="237" customFormat="1" ht="9" customHeight="1">
      <c r="A10" s="225" t="s">
        <v>209</v>
      </c>
      <c r="B10" s="232" t="s">
        <v>40</v>
      </c>
      <c r="C10" s="232" t="s">
        <v>40</v>
      </c>
      <c r="D10" s="232" t="s">
        <v>40</v>
      </c>
      <c r="E10" s="232" t="s">
        <v>40</v>
      </c>
      <c r="F10" s="232" t="s">
        <v>40</v>
      </c>
      <c r="G10" s="232" t="s">
        <v>40</v>
      </c>
      <c r="H10" s="225" t="s">
        <v>209</v>
      </c>
      <c r="I10" s="232">
        <v>0</v>
      </c>
      <c r="J10" s="232">
        <v>0</v>
      </c>
      <c r="K10" s="232">
        <v>0</v>
      </c>
      <c r="L10" s="232">
        <v>0</v>
      </c>
      <c r="M10" s="232">
        <v>2</v>
      </c>
      <c r="N10" s="232">
        <v>2</v>
      </c>
    </row>
    <row r="11" spans="1:14" s="237" customFormat="1" ht="9" customHeight="1">
      <c r="A11" s="225" t="s">
        <v>13</v>
      </c>
      <c r="B11" s="232">
        <v>151</v>
      </c>
      <c r="C11" s="232">
        <v>354</v>
      </c>
      <c r="D11" s="232">
        <v>62</v>
      </c>
      <c r="E11" s="232">
        <v>1835</v>
      </c>
      <c r="F11" s="232">
        <v>12</v>
      </c>
      <c r="G11" s="232">
        <v>2414</v>
      </c>
      <c r="H11" s="225" t="s">
        <v>13</v>
      </c>
      <c r="I11" s="232">
        <v>150</v>
      </c>
      <c r="J11" s="232">
        <v>189</v>
      </c>
      <c r="K11" s="232">
        <v>7</v>
      </c>
      <c r="L11" s="232"/>
      <c r="M11" s="232">
        <v>58</v>
      </c>
      <c r="N11" s="232">
        <v>414</v>
      </c>
    </row>
    <row r="12" spans="1:14" s="237" customFormat="1" ht="9" customHeight="1">
      <c r="A12" s="225" t="s">
        <v>210</v>
      </c>
      <c r="B12" s="232" t="s">
        <v>40</v>
      </c>
      <c r="C12" s="232" t="s">
        <v>40</v>
      </c>
      <c r="D12" s="232" t="s">
        <v>40</v>
      </c>
      <c r="E12" s="232" t="s">
        <v>40</v>
      </c>
      <c r="F12" s="232" t="s">
        <v>40</v>
      </c>
      <c r="G12" s="232" t="s">
        <v>40</v>
      </c>
      <c r="H12" s="225" t="s">
        <v>210</v>
      </c>
      <c r="I12" s="232" t="s">
        <v>40</v>
      </c>
      <c r="J12" s="232" t="s">
        <v>40</v>
      </c>
      <c r="K12" s="232" t="s">
        <v>40</v>
      </c>
      <c r="L12" s="232" t="s">
        <v>40</v>
      </c>
      <c r="M12" s="232" t="s">
        <v>40</v>
      </c>
      <c r="N12" s="232" t="s">
        <v>40</v>
      </c>
    </row>
    <row r="13" spans="1:14" s="237" customFormat="1" ht="9" customHeight="1">
      <c r="A13" s="225" t="s">
        <v>15</v>
      </c>
      <c r="B13" s="232" t="s">
        <v>40</v>
      </c>
      <c r="C13" s="232" t="s">
        <v>40</v>
      </c>
      <c r="D13" s="232" t="s">
        <v>40</v>
      </c>
      <c r="E13" s="232" t="s">
        <v>40</v>
      </c>
      <c r="F13" s="232" t="s">
        <v>40</v>
      </c>
      <c r="G13" s="232" t="s">
        <v>40</v>
      </c>
      <c r="H13" s="225" t="s">
        <v>15</v>
      </c>
      <c r="I13" s="232">
        <v>1</v>
      </c>
      <c r="J13" s="232">
        <v>1</v>
      </c>
      <c r="K13" s="232">
        <v>0</v>
      </c>
      <c r="L13" s="232">
        <v>0</v>
      </c>
      <c r="M13" s="232">
        <v>0</v>
      </c>
      <c r="N13" s="232">
        <v>2</v>
      </c>
    </row>
    <row r="14" spans="1:14" s="237" customFormat="1" ht="9" customHeight="1">
      <c r="A14" s="225" t="s">
        <v>16</v>
      </c>
      <c r="B14" s="232">
        <v>18</v>
      </c>
      <c r="C14" s="232">
        <v>83</v>
      </c>
      <c r="D14" s="232">
        <v>13</v>
      </c>
      <c r="E14" s="232">
        <v>0</v>
      </c>
      <c r="F14" s="232">
        <v>10</v>
      </c>
      <c r="G14" s="232">
        <v>124</v>
      </c>
      <c r="H14" s="225" t="s">
        <v>16</v>
      </c>
      <c r="I14" s="232">
        <v>16</v>
      </c>
      <c r="J14" s="232">
        <v>52</v>
      </c>
      <c r="K14" s="232">
        <v>194</v>
      </c>
      <c r="L14" s="232">
        <v>0</v>
      </c>
      <c r="M14" s="232">
        <v>11</v>
      </c>
      <c r="N14" s="232">
        <v>273</v>
      </c>
    </row>
    <row r="15" spans="1:14" s="237" customFormat="1" ht="9" customHeight="1">
      <c r="A15" s="225" t="s">
        <v>17</v>
      </c>
      <c r="B15" s="232">
        <v>88</v>
      </c>
      <c r="C15" s="232">
        <v>322</v>
      </c>
      <c r="D15" s="232">
        <v>141</v>
      </c>
      <c r="E15" s="232">
        <v>1</v>
      </c>
      <c r="F15" s="232">
        <v>92</v>
      </c>
      <c r="G15" s="232">
        <v>644</v>
      </c>
      <c r="H15" s="225" t="s">
        <v>17</v>
      </c>
      <c r="I15" s="232">
        <v>110</v>
      </c>
      <c r="J15" s="232">
        <v>256</v>
      </c>
      <c r="K15" s="232">
        <v>56</v>
      </c>
      <c r="L15" s="232">
        <v>0</v>
      </c>
      <c r="M15" s="232">
        <v>73</v>
      </c>
      <c r="N15" s="232">
        <v>495</v>
      </c>
    </row>
    <row r="16" spans="1:14" s="237" customFormat="1" ht="9" customHeight="1">
      <c r="A16" s="225" t="s">
        <v>18</v>
      </c>
      <c r="B16" s="232">
        <v>11</v>
      </c>
      <c r="C16" s="232">
        <v>51</v>
      </c>
      <c r="D16" s="232">
        <v>48</v>
      </c>
      <c r="E16" s="232">
        <v>1</v>
      </c>
      <c r="F16" s="232">
        <v>18</v>
      </c>
      <c r="G16" s="232">
        <v>129</v>
      </c>
      <c r="H16" s="225" t="s">
        <v>18</v>
      </c>
      <c r="I16" s="232">
        <v>9</v>
      </c>
      <c r="J16" s="232">
        <v>35</v>
      </c>
      <c r="K16" s="232">
        <v>44</v>
      </c>
      <c r="L16" s="232">
        <v>0</v>
      </c>
      <c r="M16" s="232">
        <v>11</v>
      </c>
      <c r="N16" s="232">
        <v>99</v>
      </c>
    </row>
    <row r="17" spans="1:14" s="237" customFormat="1" ht="9" customHeight="1">
      <c r="A17" s="223" t="s">
        <v>19</v>
      </c>
      <c r="B17" s="229">
        <v>7642</v>
      </c>
      <c r="C17" s="229">
        <v>21933</v>
      </c>
      <c r="D17" s="229">
        <v>21015</v>
      </c>
      <c r="E17" s="229">
        <v>1442</v>
      </c>
      <c r="F17" s="229">
        <v>19641</v>
      </c>
      <c r="G17" s="229">
        <v>71673</v>
      </c>
      <c r="H17" s="223" t="s">
        <v>19</v>
      </c>
      <c r="I17" s="229">
        <v>8420</v>
      </c>
      <c r="J17" s="229">
        <v>20772</v>
      </c>
      <c r="K17" s="229">
        <v>20709</v>
      </c>
      <c r="L17" s="229">
        <v>1780</v>
      </c>
      <c r="M17" s="229">
        <v>15501</v>
      </c>
      <c r="N17" s="229">
        <v>67182</v>
      </c>
    </row>
    <row r="18" spans="1:14" s="237" customFormat="1" ht="9" customHeight="1">
      <c r="A18" s="225" t="s">
        <v>198</v>
      </c>
      <c r="B18" s="232">
        <v>376</v>
      </c>
      <c r="C18" s="232">
        <v>996</v>
      </c>
      <c r="D18" s="232">
        <v>264</v>
      </c>
      <c r="E18" s="232">
        <v>947</v>
      </c>
      <c r="F18" s="232">
        <v>552</v>
      </c>
      <c r="G18" s="232">
        <v>3135</v>
      </c>
      <c r="H18" s="225" t="s">
        <v>198</v>
      </c>
      <c r="I18" s="232">
        <v>750</v>
      </c>
      <c r="J18" s="232">
        <v>944</v>
      </c>
      <c r="K18" s="232">
        <v>909</v>
      </c>
      <c r="L18" s="232">
        <v>1407</v>
      </c>
      <c r="M18" s="232">
        <v>823</v>
      </c>
      <c r="N18" s="232">
        <v>4833</v>
      </c>
    </row>
    <row r="19" spans="1:14" s="237" customFormat="1" ht="9" customHeight="1">
      <c r="A19" s="225" t="s">
        <v>21</v>
      </c>
      <c r="B19" s="232">
        <v>298</v>
      </c>
      <c r="C19" s="232">
        <v>629</v>
      </c>
      <c r="D19" s="232">
        <v>312</v>
      </c>
      <c r="E19" s="232">
        <v>12</v>
      </c>
      <c r="F19" s="232">
        <v>343</v>
      </c>
      <c r="G19" s="232">
        <v>1594</v>
      </c>
      <c r="H19" s="225" t="s">
        <v>21</v>
      </c>
      <c r="I19" s="232">
        <v>297</v>
      </c>
      <c r="J19" s="232">
        <v>658</v>
      </c>
      <c r="K19" s="232">
        <v>431</v>
      </c>
      <c r="L19" s="232">
        <v>44</v>
      </c>
      <c r="M19" s="232">
        <v>514</v>
      </c>
      <c r="N19" s="232">
        <v>1944</v>
      </c>
    </row>
    <row r="20" spans="1:14" s="237" customFormat="1" ht="9" customHeight="1">
      <c r="A20" s="225" t="s">
        <v>22</v>
      </c>
      <c r="B20" s="232">
        <v>2406</v>
      </c>
      <c r="C20" s="232">
        <v>7355</v>
      </c>
      <c r="D20" s="232">
        <v>5837</v>
      </c>
      <c r="E20" s="232">
        <v>101</v>
      </c>
      <c r="F20" s="232">
        <v>5427</v>
      </c>
      <c r="G20" s="232">
        <v>21126</v>
      </c>
      <c r="H20" s="225" t="s">
        <v>22</v>
      </c>
      <c r="I20" s="232">
        <v>2613</v>
      </c>
      <c r="J20" s="232">
        <v>6590</v>
      </c>
      <c r="K20" s="232">
        <v>5102</v>
      </c>
      <c r="L20" s="232">
        <v>142</v>
      </c>
      <c r="M20" s="232">
        <v>4270</v>
      </c>
      <c r="N20" s="232">
        <v>18717</v>
      </c>
    </row>
    <row r="21" spans="1:14" s="237" customFormat="1" ht="9" customHeight="1">
      <c r="A21" s="225" t="s">
        <v>23</v>
      </c>
      <c r="B21" s="232">
        <v>2395</v>
      </c>
      <c r="C21" s="232">
        <v>6520</v>
      </c>
      <c r="D21" s="232">
        <v>7967</v>
      </c>
      <c r="E21" s="232">
        <v>269</v>
      </c>
      <c r="F21" s="232">
        <v>8270</v>
      </c>
      <c r="G21" s="232">
        <v>25421</v>
      </c>
      <c r="H21" s="225" t="s">
        <v>23</v>
      </c>
      <c r="I21" s="232">
        <v>2593</v>
      </c>
      <c r="J21" s="232">
        <v>6592</v>
      </c>
      <c r="K21" s="232">
        <v>8329</v>
      </c>
      <c r="L21" s="232">
        <v>29</v>
      </c>
      <c r="M21" s="232">
        <v>5964</v>
      </c>
      <c r="N21" s="232">
        <v>23507</v>
      </c>
    </row>
    <row r="22" spans="1:14" s="237" customFormat="1" ht="9" customHeight="1">
      <c r="A22" s="225" t="s">
        <v>24</v>
      </c>
      <c r="B22" s="232">
        <v>1217</v>
      </c>
      <c r="C22" s="232">
        <v>4438</v>
      </c>
      <c r="D22" s="232">
        <v>5411</v>
      </c>
      <c r="E22" s="232">
        <v>68</v>
      </c>
      <c r="F22" s="232">
        <v>3568</v>
      </c>
      <c r="G22" s="232">
        <v>14702</v>
      </c>
      <c r="H22" s="225" t="s">
        <v>24</v>
      </c>
      <c r="I22" s="232">
        <v>1156</v>
      </c>
      <c r="J22" s="232">
        <v>4333</v>
      </c>
      <c r="K22" s="232">
        <v>4748</v>
      </c>
      <c r="L22" s="232">
        <v>141</v>
      </c>
      <c r="M22" s="232">
        <v>2796</v>
      </c>
      <c r="N22" s="232">
        <v>13174</v>
      </c>
    </row>
    <row r="23" spans="1:14" s="237" customFormat="1" ht="9" customHeight="1">
      <c r="A23" s="225" t="s">
        <v>25</v>
      </c>
      <c r="B23" s="232">
        <v>45</v>
      </c>
      <c r="C23" s="232">
        <v>160</v>
      </c>
      <c r="D23" s="232">
        <v>83</v>
      </c>
      <c r="E23" s="232">
        <v>0</v>
      </c>
      <c r="F23" s="232">
        <v>55</v>
      </c>
      <c r="G23" s="232">
        <v>343</v>
      </c>
      <c r="H23" s="225" t="s">
        <v>25</v>
      </c>
      <c r="I23" s="232">
        <v>37</v>
      </c>
      <c r="J23" s="232">
        <v>144</v>
      </c>
      <c r="K23" s="232">
        <v>83</v>
      </c>
      <c r="L23" s="232">
        <v>2</v>
      </c>
      <c r="M23" s="232">
        <v>67</v>
      </c>
      <c r="N23" s="232">
        <v>333</v>
      </c>
    </row>
    <row r="24" spans="1:14" s="237" customFormat="1" ht="9" customHeight="1">
      <c r="A24" s="225" t="s">
        <v>26</v>
      </c>
      <c r="B24" s="232">
        <v>6</v>
      </c>
      <c r="C24" s="232">
        <v>15</v>
      </c>
      <c r="D24" s="232">
        <v>12</v>
      </c>
      <c r="E24" s="232">
        <v>0</v>
      </c>
      <c r="F24" s="232">
        <v>12</v>
      </c>
      <c r="G24" s="232">
        <v>45</v>
      </c>
      <c r="H24" s="225" t="s">
        <v>26</v>
      </c>
      <c r="I24" s="232">
        <v>6</v>
      </c>
      <c r="J24" s="232">
        <v>13</v>
      </c>
      <c r="K24" s="232">
        <v>12</v>
      </c>
      <c r="L24" s="232">
        <v>2</v>
      </c>
      <c r="M24" s="232">
        <v>10</v>
      </c>
      <c r="N24" s="232">
        <v>43</v>
      </c>
    </row>
    <row r="25" spans="1:14" s="237" customFormat="1" ht="9" customHeight="1">
      <c r="A25" s="225" t="s">
        <v>27</v>
      </c>
      <c r="B25" s="232" t="s">
        <v>40</v>
      </c>
      <c r="C25" s="232" t="s">
        <v>40</v>
      </c>
      <c r="D25" s="232" t="s">
        <v>40</v>
      </c>
      <c r="E25" s="232" t="s">
        <v>40</v>
      </c>
      <c r="F25" s="232" t="s">
        <v>40</v>
      </c>
      <c r="G25" s="232" t="s">
        <v>40</v>
      </c>
      <c r="H25" s="225" t="s">
        <v>27</v>
      </c>
      <c r="I25" s="232" t="s">
        <v>40</v>
      </c>
      <c r="J25" s="232" t="s">
        <v>40</v>
      </c>
      <c r="K25" s="232" t="s">
        <v>40</v>
      </c>
      <c r="L25" s="232" t="s">
        <v>40</v>
      </c>
      <c r="M25" s="232" t="s">
        <v>40</v>
      </c>
      <c r="N25" s="232" t="s">
        <v>40</v>
      </c>
    </row>
    <row r="26" spans="1:14" s="237" customFormat="1" ht="9" customHeight="1">
      <c r="A26" s="225" t="s">
        <v>211</v>
      </c>
      <c r="B26" s="232">
        <v>32</v>
      </c>
      <c r="C26" s="232">
        <v>82</v>
      </c>
      <c r="D26" s="232">
        <v>87</v>
      </c>
      <c r="E26" s="232">
        <v>0</v>
      </c>
      <c r="F26" s="232">
        <v>122</v>
      </c>
      <c r="G26" s="232">
        <v>323</v>
      </c>
      <c r="H26" s="225" t="s">
        <v>211</v>
      </c>
      <c r="I26" s="232">
        <v>31</v>
      </c>
      <c r="J26" s="232">
        <v>131</v>
      </c>
      <c r="K26" s="232">
        <v>101</v>
      </c>
      <c r="L26" s="232">
        <v>1</v>
      </c>
      <c r="M26" s="232">
        <v>177</v>
      </c>
      <c r="N26" s="232">
        <v>441</v>
      </c>
    </row>
    <row r="27" spans="1:14" s="237" customFormat="1" ht="9" customHeight="1">
      <c r="A27" s="225" t="s">
        <v>29</v>
      </c>
      <c r="B27" s="232">
        <v>0</v>
      </c>
      <c r="C27" s="232">
        <v>5</v>
      </c>
      <c r="D27" s="232">
        <v>3</v>
      </c>
      <c r="E27" s="232">
        <v>0</v>
      </c>
      <c r="F27" s="232">
        <v>1</v>
      </c>
      <c r="G27" s="232">
        <v>9</v>
      </c>
      <c r="H27" s="225" t="s">
        <v>29</v>
      </c>
      <c r="I27" s="232">
        <v>0</v>
      </c>
      <c r="J27" s="232">
        <v>3</v>
      </c>
      <c r="K27" s="232">
        <v>2</v>
      </c>
      <c r="L27" s="232">
        <v>0</v>
      </c>
      <c r="M27" s="232">
        <v>0</v>
      </c>
      <c r="N27" s="232">
        <v>5</v>
      </c>
    </row>
    <row r="28" spans="1:14" s="237" customFormat="1" ht="9" customHeight="1">
      <c r="A28" s="225" t="s">
        <v>30</v>
      </c>
      <c r="B28" s="232">
        <v>2</v>
      </c>
      <c r="C28" s="232">
        <v>5</v>
      </c>
      <c r="D28" s="232">
        <v>3</v>
      </c>
      <c r="E28" s="232">
        <v>0</v>
      </c>
      <c r="F28" s="232">
        <v>3</v>
      </c>
      <c r="G28" s="232">
        <v>13</v>
      </c>
      <c r="H28" s="225" t="s">
        <v>30</v>
      </c>
      <c r="I28" s="232">
        <v>3</v>
      </c>
      <c r="J28" s="232">
        <v>5</v>
      </c>
      <c r="K28" s="232">
        <v>2</v>
      </c>
      <c r="L28" s="232">
        <v>0</v>
      </c>
      <c r="M28" s="232">
        <v>4</v>
      </c>
      <c r="N28" s="232">
        <v>14</v>
      </c>
    </row>
    <row r="29" spans="1:14" s="237" customFormat="1" ht="9" customHeight="1">
      <c r="A29" s="225" t="s">
        <v>31</v>
      </c>
      <c r="B29" s="232">
        <v>25</v>
      </c>
      <c r="C29" s="232">
        <v>58</v>
      </c>
      <c r="D29" s="232">
        <v>18</v>
      </c>
      <c r="E29" s="232">
        <v>0</v>
      </c>
      <c r="F29" s="232">
        <v>14</v>
      </c>
      <c r="G29" s="232">
        <v>115</v>
      </c>
      <c r="H29" s="225" t="s">
        <v>31</v>
      </c>
      <c r="I29" s="232">
        <v>67</v>
      </c>
      <c r="J29" s="232">
        <v>71</v>
      </c>
      <c r="K29" s="232">
        <v>28</v>
      </c>
      <c r="L29" s="232">
        <v>1</v>
      </c>
      <c r="M29" s="232">
        <v>12</v>
      </c>
      <c r="N29" s="232">
        <v>179</v>
      </c>
    </row>
    <row r="30" spans="1:14" s="237" customFormat="1" ht="9" customHeight="1">
      <c r="A30" s="225" t="s">
        <v>32</v>
      </c>
      <c r="B30" s="232" t="s">
        <v>40</v>
      </c>
      <c r="C30" s="232" t="s">
        <v>40</v>
      </c>
      <c r="D30" s="232" t="s">
        <v>40</v>
      </c>
      <c r="E30" s="232" t="s">
        <v>40</v>
      </c>
      <c r="F30" s="232" t="s">
        <v>40</v>
      </c>
      <c r="G30" s="232" t="s">
        <v>40</v>
      </c>
      <c r="H30" s="225" t="s">
        <v>32</v>
      </c>
      <c r="I30" s="232" t="s">
        <v>40</v>
      </c>
      <c r="J30" s="232" t="s">
        <v>40</v>
      </c>
      <c r="K30" s="232" t="s">
        <v>40</v>
      </c>
      <c r="L30" s="232" t="s">
        <v>40</v>
      </c>
      <c r="M30" s="232" t="s">
        <v>40</v>
      </c>
      <c r="N30" s="232" t="s">
        <v>40</v>
      </c>
    </row>
    <row r="31" spans="1:14" s="237" customFormat="1" ht="9" customHeight="1">
      <c r="A31" s="225" t="s">
        <v>212</v>
      </c>
      <c r="B31" s="232">
        <v>797</v>
      </c>
      <c r="C31" s="232">
        <v>1577</v>
      </c>
      <c r="D31" s="232">
        <v>969</v>
      </c>
      <c r="E31" s="232">
        <v>33</v>
      </c>
      <c r="F31" s="232">
        <v>1250</v>
      </c>
      <c r="G31" s="232">
        <v>4626</v>
      </c>
      <c r="H31" s="225" t="s">
        <v>212</v>
      </c>
      <c r="I31" s="232">
        <v>833</v>
      </c>
      <c r="J31" s="232">
        <v>1186</v>
      </c>
      <c r="K31" s="232">
        <v>894</v>
      </c>
      <c r="L31" s="232">
        <v>9</v>
      </c>
      <c r="M31" s="232">
        <v>840</v>
      </c>
      <c r="N31" s="232">
        <v>3762</v>
      </c>
    </row>
    <row r="32" spans="1:14" s="237" customFormat="1" ht="9" customHeight="1">
      <c r="A32" s="225" t="s">
        <v>199</v>
      </c>
      <c r="B32" s="232">
        <v>43</v>
      </c>
      <c r="C32" s="232">
        <v>93</v>
      </c>
      <c r="D32" s="232">
        <v>49</v>
      </c>
      <c r="E32" s="232">
        <v>12</v>
      </c>
      <c r="F32" s="232">
        <v>24</v>
      </c>
      <c r="G32" s="232">
        <v>221</v>
      </c>
      <c r="H32" s="225" t="s">
        <v>199</v>
      </c>
      <c r="I32" s="232">
        <v>34</v>
      </c>
      <c r="J32" s="232">
        <v>102</v>
      </c>
      <c r="K32" s="232">
        <v>68</v>
      </c>
      <c r="L32" s="232">
        <v>2</v>
      </c>
      <c r="M32" s="232">
        <v>24</v>
      </c>
      <c r="N32" s="232">
        <v>230</v>
      </c>
    </row>
    <row r="33" spans="1:14" s="237" customFormat="1" ht="9" customHeight="1">
      <c r="A33" s="223" t="s">
        <v>34</v>
      </c>
      <c r="B33" s="229">
        <v>151</v>
      </c>
      <c r="C33" s="229">
        <v>1314</v>
      </c>
      <c r="D33" s="229">
        <v>48</v>
      </c>
      <c r="E33" s="229">
        <v>0</v>
      </c>
      <c r="F33" s="229">
        <v>236</v>
      </c>
      <c r="G33" s="229">
        <v>1749</v>
      </c>
      <c r="H33" s="223" t="s">
        <v>34</v>
      </c>
      <c r="I33" s="229">
        <v>181</v>
      </c>
      <c r="J33" s="229">
        <v>1071</v>
      </c>
      <c r="K33" s="229">
        <v>87</v>
      </c>
      <c r="L33" s="229">
        <v>0</v>
      </c>
      <c r="M33" s="229">
        <v>206</v>
      </c>
      <c r="N33" s="229">
        <v>1545</v>
      </c>
    </row>
    <row r="34" spans="1:14" s="237" customFormat="1" ht="9" customHeight="1">
      <c r="A34" s="225" t="s">
        <v>34</v>
      </c>
      <c r="B34" s="232">
        <v>151</v>
      </c>
      <c r="C34" s="232">
        <v>1314</v>
      </c>
      <c r="D34" s="232">
        <v>48</v>
      </c>
      <c r="E34" s="232">
        <v>0</v>
      </c>
      <c r="F34" s="232">
        <v>236</v>
      </c>
      <c r="G34" s="232">
        <v>1749</v>
      </c>
      <c r="H34" s="225" t="s">
        <v>34</v>
      </c>
      <c r="I34" s="232">
        <v>181</v>
      </c>
      <c r="J34" s="232">
        <v>1071</v>
      </c>
      <c r="K34" s="232">
        <v>87</v>
      </c>
      <c r="L34" s="232">
        <v>0</v>
      </c>
      <c r="M34" s="232">
        <v>206</v>
      </c>
      <c r="N34" s="232">
        <v>1545</v>
      </c>
    </row>
    <row r="35" spans="1:14" s="237" customFormat="1" ht="9" customHeight="1">
      <c r="A35" s="203" t="s">
        <v>35</v>
      </c>
      <c r="B35" s="229">
        <v>19058</v>
      </c>
      <c r="C35" s="229">
        <v>42345</v>
      </c>
      <c r="D35" s="229">
        <v>22305</v>
      </c>
      <c r="E35" s="229">
        <v>4190</v>
      </c>
      <c r="F35" s="229">
        <v>29873</v>
      </c>
      <c r="G35" s="229">
        <v>117771</v>
      </c>
      <c r="H35" s="203" t="s">
        <v>35</v>
      </c>
      <c r="I35" s="229">
        <v>19434</v>
      </c>
      <c r="J35" s="229">
        <v>38834</v>
      </c>
      <c r="K35" s="229">
        <v>22274</v>
      </c>
      <c r="L35" s="229">
        <v>2663</v>
      </c>
      <c r="M35" s="229">
        <v>30771</v>
      </c>
      <c r="N35" s="229">
        <v>113986</v>
      </c>
    </row>
    <row r="36" spans="1:14" ht="7.5" customHeight="1">
      <c r="A36" s="274" t="s">
        <v>66</v>
      </c>
      <c r="B36" s="274"/>
      <c r="C36" s="274"/>
      <c r="D36" s="274"/>
      <c r="E36" s="274"/>
      <c r="F36" s="274"/>
      <c r="G36" s="274"/>
      <c r="H36" s="274" t="s">
        <v>66</v>
      </c>
      <c r="I36" s="274"/>
      <c r="J36" s="274"/>
      <c r="K36" s="274"/>
      <c r="L36" s="274"/>
      <c r="M36" s="274"/>
      <c r="N36" s="274"/>
    </row>
    <row r="37" spans="1:14" ht="7.5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4" ht="7.5" customHeight="1">
      <c r="A38" s="274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</row>
    <row r="39" spans="1:14" s="237" customFormat="1" ht="9" customHeight="1">
      <c r="A39" s="223" t="s">
        <v>9</v>
      </c>
      <c r="B39" s="229">
        <v>4084</v>
      </c>
      <c r="C39" s="229">
        <v>10146</v>
      </c>
      <c r="D39" s="229">
        <v>467</v>
      </c>
      <c r="E39" s="229">
        <v>466</v>
      </c>
      <c r="F39" s="229">
        <v>3932</v>
      </c>
      <c r="G39" s="229">
        <v>19095</v>
      </c>
      <c r="H39" s="223" t="s">
        <v>9</v>
      </c>
      <c r="I39" s="229">
        <v>4374</v>
      </c>
      <c r="J39" s="229">
        <v>9890</v>
      </c>
      <c r="K39" s="229">
        <v>650</v>
      </c>
      <c r="L39" s="229">
        <v>311</v>
      </c>
      <c r="M39" s="229">
        <v>3955</v>
      </c>
      <c r="N39" s="229">
        <v>19180</v>
      </c>
    </row>
    <row r="40" spans="1:14" s="237" customFormat="1" ht="9" customHeight="1">
      <c r="A40" s="225" t="s">
        <v>10</v>
      </c>
      <c r="B40" s="232">
        <v>4033</v>
      </c>
      <c r="C40" s="232">
        <v>9989</v>
      </c>
      <c r="D40" s="232">
        <v>383</v>
      </c>
      <c r="E40" s="232">
        <v>294</v>
      </c>
      <c r="F40" s="232">
        <v>3865</v>
      </c>
      <c r="G40" s="232">
        <v>18564</v>
      </c>
      <c r="H40" s="225" t="s">
        <v>10</v>
      </c>
      <c r="I40" s="232">
        <v>4315</v>
      </c>
      <c r="J40" s="232">
        <v>9758</v>
      </c>
      <c r="K40" s="232">
        <v>475</v>
      </c>
      <c r="L40" s="232">
        <v>307</v>
      </c>
      <c r="M40" s="232">
        <v>3886</v>
      </c>
      <c r="N40" s="232">
        <v>18741</v>
      </c>
    </row>
    <row r="41" spans="1:14" s="237" customFormat="1" ht="9" customHeight="1">
      <c r="A41" s="225" t="s">
        <v>11</v>
      </c>
      <c r="B41" s="232">
        <v>4</v>
      </c>
      <c r="C41" s="232">
        <v>9</v>
      </c>
      <c r="D41" s="232">
        <v>1</v>
      </c>
      <c r="E41" s="232">
        <v>0</v>
      </c>
      <c r="F41" s="232">
        <v>13</v>
      </c>
      <c r="G41" s="232">
        <v>27</v>
      </c>
      <c r="H41" s="225" t="s">
        <v>11</v>
      </c>
      <c r="I41" s="232">
        <v>10</v>
      </c>
      <c r="J41" s="232">
        <v>2</v>
      </c>
      <c r="K41" s="232">
        <v>3</v>
      </c>
      <c r="L41" s="232">
        <v>0</v>
      </c>
      <c r="M41" s="232">
        <v>33</v>
      </c>
      <c r="N41" s="232">
        <v>48</v>
      </c>
    </row>
    <row r="42" spans="1:14" s="237" customFormat="1" ht="9" customHeight="1">
      <c r="A42" s="225" t="s">
        <v>209</v>
      </c>
      <c r="B42" s="232" t="s">
        <v>40</v>
      </c>
      <c r="C42" s="232" t="s">
        <v>40</v>
      </c>
      <c r="D42" s="232" t="s">
        <v>40</v>
      </c>
      <c r="E42" s="232" t="s">
        <v>40</v>
      </c>
      <c r="F42" s="232" t="s">
        <v>40</v>
      </c>
      <c r="G42" s="232" t="s">
        <v>40</v>
      </c>
      <c r="H42" s="225" t="s">
        <v>209</v>
      </c>
      <c r="I42" s="232">
        <v>0</v>
      </c>
      <c r="J42" s="232">
        <v>0</v>
      </c>
      <c r="K42" s="232">
        <v>0</v>
      </c>
      <c r="L42" s="232">
        <v>0</v>
      </c>
      <c r="M42" s="232">
        <v>1</v>
      </c>
      <c r="N42" s="232">
        <v>1</v>
      </c>
    </row>
    <row r="43" spans="1:14" s="237" customFormat="1" ht="9" customHeight="1">
      <c r="A43" s="225" t="s">
        <v>13</v>
      </c>
      <c r="B43" s="232">
        <v>10</v>
      </c>
      <c r="C43" s="232">
        <v>27</v>
      </c>
      <c r="D43" s="232">
        <v>11</v>
      </c>
      <c r="E43" s="232">
        <v>170</v>
      </c>
      <c r="F43" s="232">
        <v>3</v>
      </c>
      <c r="G43" s="232">
        <v>221</v>
      </c>
      <c r="H43" s="225" t="s">
        <v>13</v>
      </c>
      <c r="I43" s="232">
        <v>11</v>
      </c>
      <c r="J43" s="232">
        <v>37</v>
      </c>
      <c r="K43" s="232">
        <v>3</v>
      </c>
      <c r="L43" s="232">
        <v>4</v>
      </c>
      <c r="M43" s="232">
        <v>9</v>
      </c>
      <c r="N43" s="232">
        <v>64</v>
      </c>
    </row>
    <row r="44" spans="1:14" s="237" customFormat="1" ht="9" customHeight="1">
      <c r="A44" s="225" t="s">
        <v>210</v>
      </c>
      <c r="B44" s="232" t="s">
        <v>40</v>
      </c>
      <c r="C44" s="232" t="s">
        <v>40</v>
      </c>
      <c r="D44" s="232" t="s">
        <v>40</v>
      </c>
      <c r="E44" s="232" t="s">
        <v>40</v>
      </c>
      <c r="F44" s="232" t="s">
        <v>40</v>
      </c>
      <c r="G44" s="232" t="s">
        <v>40</v>
      </c>
      <c r="H44" s="225" t="s">
        <v>210</v>
      </c>
      <c r="I44" s="232" t="s">
        <v>40</v>
      </c>
      <c r="J44" s="232" t="s">
        <v>40</v>
      </c>
      <c r="K44" s="232" t="s">
        <v>40</v>
      </c>
      <c r="L44" s="232" t="s">
        <v>40</v>
      </c>
      <c r="M44" s="232" t="s">
        <v>40</v>
      </c>
      <c r="N44" s="232" t="s">
        <v>40</v>
      </c>
    </row>
    <row r="45" spans="1:14" s="237" customFormat="1" ht="9" customHeight="1">
      <c r="A45" s="225" t="s">
        <v>15</v>
      </c>
      <c r="B45" s="232" t="s">
        <v>40</v>
      </c>
      <c r="C45" s="232" t="s">
        <v>40</v>
      </c>
      <c r="D45" s="232" t="s">
        <v>40</v>
      </c>
      <c r="E45" s="232" t="s">
        <v>40</v>
      </c>
      <c r="F45" s="232" t="s">
        <v>40</v>
      </c>
      <c r="G45" s="232" t="s">
        <v>40</v>
      </c>
      <c r="H45" s="225" t="s">
        <v>15</v>
      </c>
      <c r="I45" s="232">
        <v>0</v>
      </c>
      <c r="J45" s="232">
        <v>1</v>
      </c>
      <c r="K45" s="232">
        <v>0</v>
      </c>
      <c r="L45" s="232">
        <v>0</v>
      </c>
      <c r="M45" s="232">
        <v>0</v>
      </c>
      <c r="N45" s="232">
        <v>1</v>
      </c>
    </row>
    <row r="46" spans="1:14" s="237" customFormat="1" ht="9" customHeight="1">
      <c r="A46" s="225" t="s">
        <v>16</v>
      </c>
      <c r="B46" s="232">
        <v>9</v>
      </c>
      <c r="C46" s="232">
        <v>29</v>
      </c>
      <c r="D46" s="232">
        <v>11</v>
      </c>
      <c r="E46" s="232">
        <v>0</v>
      </c>
      <c r="F46" s="232">
        <v>4</v>
      </c>
      <c r="G46" s="232">
        <v>53</v>
      </c>
      <c r="H46" s="225" t="s">
        <v>16</v>
      </c>
      <c r="I46" s="232">
        <v>5</v>
      </c>
      <c r="J46" s="232">
        <v>23</v>
      </c>
      <c r="K46" s="232">
        <v>122</v>
      </c>
      <c r="L46" s="232">
        <v>0</v>
      </c>
      <c r="M46" s="232">
        <v>2</v>
      </c>
      <c r="N46" s="232">
        <v>152</v>
      </c>
    </row>
    <row r="47" spans="1:14" s="237" customFormat="1" ht="9" customHeight="1">
      <c r="A47" s="225" t="s">
        <v>17</v>
      </c>
      <c r="B47" s="232">
        <v>27</v>
      </c>
      <c r="C47" s="232">
        <v>71</v>
      </c>
      <c r="D47" s="232">
        <v>40</v>
      </c>
      <c r="E47" s="232">
        <v>1</v>
      </c>
      <c r="F47" s="232">
        <v>38</v>
      </c>
      <c r="G47" s="232">
        <v>177</v>
      </c>
      <c r="H47" s="225" t="s">
        <v>17</v>
      </c>
      <c r="I47" s="232">
        <v>29</v>
      </c>
      <c r="J47" s="232">
        <v>59</v>
      </c>
      <c r="K47" s="232">
        <v>22</v>
      </c>
      <c r="L47" s="232">
        <v>0</v>
      </c>
      <c r="M47" s="232">
        <v>19</v>
      </c>
      <c r="N47" s="232">
        <v>129</v>
      </c>
    </row>
    <row r="48" spans="1:14" s="237" customFormat="1" ht="9" customHeight="1">
      <c r="A48" s="225" t="s">
        <v>18</v>
      </c>
      <c r="B48" s="232">
        <v>1</v>
      </c>
      <c r="C48" s="232">
        <v>21</v>
      </c>
      <c r="D48" s="232">
        <v>21</v>
      </c>
      <c r="E48" s="232">
        <v>1</v>
      </c>
      <c r="F48" s="232">
        <v>9</v>
      </c>
      <c r="G48" s="232">
        <v>53</v>
      </c>
      <c r="H48" s="225" t="s">
        <v>18</v>
      </c>
      <c r="I48" s="232">
        <v>4</v>
      </c>
      <c r="J48" s="232">
        <v>10</v>
      </c>
      <c r="K48" s="232">
        <v>25</v>
      </c>
      <c r="L48" s="232">
        <v>0</v>
      </c>
      <c r="M48" s="232">
        <v>5</v>
      </c>
      <c r="N48" s="232">
        <v>44</v>
      </c>
    </row>
    <row r="49" spans="1:14" s="237" customFormat="1" ht="9" customHeight="1">
      <c r="A49" s="223" t="s">
        <v>19</v>
      </c>
      <c r="B49" s="229">
        <v>3193</v>
      </c>
      <c r="C49" s="229">
        <v>9338</v>
      </c>
      <c r="D49" s="229">
        <v>11264</v>
      </c>
      <c r="E49" s="229">
        <v>715</v>
      </c>
      <c r="F49" s="229">
        <v>9653</v>
      </c>
      <c r="G49" s="229">
        <v>34163</v>
      </c>
      <c r="H49" s="223" t="s">
        <v>19</v>
      </c>
      <c r="I49" s="229">
        <v>3447</v>
      </c>
      <c r="J49" s="229">
        <v>8137</v>
      </c>
      <c r="K49" s="229">
        <v>11970</v>
      </c>
      <c r="L49" s="229">
        <v>799</v>
      </c>
      <c r="M49" s="229">
        <v>7293</v>
      </c>
      <c r="N49" s="229">
        <v>31646</v>
      </c>
    </row>
    <row r="50" spans="1:14" s="237" customFormat="1" ht="9" customHeight="1">
      <c r="A50" s="225" t="s">
        <v>198</v>
      </c>
      <c r="B50" s="232">
        <v>83</v>
      </c>
      <c r="C50" s="232">
        <v>265</v>
      </c>
      <c r="D50" s="232">
        <v>130</v>
      </c>
      <c r="E50" s="232">
        <v>448</v>
      </c>
      <c r="F50" s="232">
        <v>97</v>
      </c>
      <c r="G50" s="232">
        <v>1023</v>
      </c>
      <c r="H50" s="225" t="s">
        <v>198</v>
      </c>
      <c r="I50" s="232">
        <v>197</v>
      </c>
      <c r="J50" s="232">
        <v>265</v>
      </c>
      <c r="K50" s="232">
        <v>459</v>
      </c>
      <c r="L50" s="232">
        <v>610</v>
      </c>
      <c r="M50" s="232">
        <v>313</v>
      </c>
      <c r="N50" s="232">
        <v>1844</v>
      </c>
    </row>
    <row r="51" spans="1:14" s="237" customFormat="1" ht="9" customHeight="1">
      <c r="A51" s="225" t="s">
        <v>21</v>
      </c>
      <c r="B51" s="232">
        <v>73</v>
      </c>
      <c r="C51" s="232">
        <v>134</v>
      </c>
      <c r="D51" s="232">
        <v>163</v>
      </c>
      <c r="E51" s="232">
        <v>6</v>
      </c>
      <c r="F51" s="232">
        <v>80</v>
      </c>
      <c r="G51" s="232">
        <v>456</v>
      </c>
      <c r="H51" s="225" t="s">
        <v>21</v>
      </c>
      <c r="I51" s="232">
        <v>59</v>
      </c>
      <c r="J51" s="232">
        <v>173</v>
      </c>
      <c r="K51" s="232">
        <v>211</v>
      </c>
      <c r="L51" s="232">
        <v>31</v>
      </c>
      <c r="M51" s="232">
        <v>116</v>
      </c>
      <c r="N51" s="232">
        <v>590</v>
      </c>
    </row>
    <row r="52" spans="1:14" s="237" customFormat="1" ht="9" customHeight="1">
      <c r="A52" s="225" t="s">
        <v>22</v>
      </c>
      <c r="B52" s="232">
        <v>883</v>
      </c>
      <c r="C52" s="232">
        <v>2654</v>
      </c>
      <c r="D52" s="232">
        <v>2921</v>
      </c>
      <c r="E52" s="232">
        <v>52</v>
      </c>
      <c r="F52" s="232">
        <v>2222</v>
      </c>
      <c r="G52" s="232">
        <v>8732</v>
      </c>
      <c r="H52" s="225" t="s">
        <v>22</v>
      </c>
      <c r="I52" s="232">
        <v>930</v>
      </c>
      <c r="J52" s="232">
        <v>2132</v>
      </c>
      <c r="K52" s="232">
        <v>2617</v>
      </c>
      <c r="L52" s="232">
        <v>40</v>
      </c>
      <c r="M52" s="232">
        <v>1507</v>
      </c>
      <c r="N52" s="232">
        <v>7226</v>
      </c>
    </row>
    <row r="53" spans="1:14" s="237" customFormat="1" ht="9" customHeight="1">
      <c r="A53" s="225" t="s">
        <v>23</v>
      </c>
      <c r="B53" s="232">
        <v>1271</v>
      </c>
      <c r="C53" s="232">
        <v>3207</v>
      </c>
      <c r="D53" s="232">
        <v>4293</v>
      </c>
      <c r="E53" s="232">
        <v>150</v>
      </c>
      <c r="F53" s="232">
        <v>4888</v>
      </c>
      <c r="G53" s="232">
        <v>13809</v>
      </c>
      <c r="H53" s="225" t="s">
        <v>23</v>
      </c>
      <c r="I53" s="232">
        <v>1382</v>
      </c>
      <c r="J53" s="232">
        <v>2899</v>
      </c>
      <c r="K53" s="232">
        <v>5286</v>
      </c>
      <c r="L53" s="232">
        <v>14</v>
      </c>
      <c r="M53" s="232">
        <v>3393</v>
      </c>
      <c r="N53" s="232">
        <v>12974</v>
      </c>
    </row>
    <row r="54" spans="1:14" s="237" customFormat="1" ht="9" customHeight="1">
      <c r="A54" s="225" t="s">
        <v>24</v>
      </c>
      <c r="B54" s="232">
        <v>647</v>
      </c>
      <c r="C54" s="232">
        <v>2333</v>
      </c>
      <c r="D54" s="232">
        <v>3230</v>
      </c>
      <c r="E54" s="232">
        <v>35</v>
      </c>
      <c r="F54" s="232">
        <v>1881</v>
      </c>
      <c r="G54" s="232">
        <v>8126</v>
      </c>
      <c r="H54" s="225" t="s">
        <v>24</v>
      </c>
      <c r="I54" s="232">
        <v>595</v>
      </c>
      <c r="J54" s="232">
        <v>2124</v>
      </c>
      <c r="K54" s="232">
        <v>2872</v>
      </c>
      <c r="L54" s="232">
        <v>95</v>
      </c>
      <c r="M54" s="232">
        <v>1463</v>
      </c>
      <c r="N54" s="232">
        <v>7149</v>
      </c>
    </row>
    <row r="55" spans="1:14" s="237" customFormat="1" ht="9" customHeight="1">
      <c r="A55" s="225" t="s">
        <v>25</v>
      </c>
      <c r="B55" s="232">
        <v>10</v>
      </c>
      <c r="C55" s="232">
        <v>55</v>
      </c>
      <c r="D55" s="232">
        <v>56</v>
      </c>
      <c r="E55" s="232">
        <v>0</v>
      </c>
      <c r="F55" s="232">
        <v>18</v>
      </c>
      <c r="G55" s="232">
        <v>139</v>
      </c>
      <c r="H55" s="225" t="s">
        <v>25</v>
      </c>
      <c r="I55" s="232">
        <v>11</v>
      </c>
      <c r="J55" s="232">
        <v>56</v>
      </c>
      <c r="K55" s="232">
        <v>59</v>
      </c>
      <c r="L55" s="232">
        <v>0</v>
      </c>
      <c r="M55" s="232">
        <v>32</v>
      </c>
      <c r="N55" s="232">
        <v>158</v>
      </c>
    </row>
    <row r="56" spans="1:14" s="237" customFormat="1" ht="9" customHeight="1">
      <c r="A56" s="225" t="s">
        <v>26</v>
      </c>
      <c r="B56" s="232">
        <v>3</v>
      </c>
      <c r="C56" s="232">
        <v>7</v>
      </c>
      <c r="D56" s="232">
        <v>10</v>
      </c>
      <c r="E56" s="232">
        <v>0</v>
      </c>
      <c r="F56" s="232">
        <v>11</v>
      </c>
      <c r="G56" s="232">
        <v>31</v>
      </c>
      <c r="H56" s="225" t="s">
        <v>26</v>
      </c>
      <c r="I56" s="232">
        <v>1</v>
      </c>
      <c r="J56" s="232">
        <v>8</v>
      </c>
      <c r="K56" s="232">
        <v>2</v>
      </c>
      <c r="L56" s="232">
        <v>2</v>
      </c>
      <c r="M56" s="232">
        <v>5</v>
      </c>
      <c r="N56" s="232">
        <v>18</v>
      </c>
    </row>
    <row r="57" spans="1:14" s="237" customFormat="1" ht="9" customHeight="1">
      <c r="A57" s="225" t="s">
        <v>27</v>
      </c>
      <c r="B57" s="232" t="s">
        <v>40</v>
      </c>
      <c r="C57" s="232" t="s">
        <v>40</v>
      </c>
      <c r="D57" s="232" t="s">
        <v>40</v>
      </c>
      <c r="E57" s="232" t="s">
        <v>40</v>
      </c>
      <c r="F57" s="232" t="s">
        <v>40</v>
      </c>
      <c r="G57" s="232" t="s">
        <v>40</v>
      </c>
      <c r="H57" s="225" t="s">
        <v>27</v>
      </c>
      <c r="I57" s="232" t="s">
        <v>40</v>
      </c>
      <c r="J57" s="232" t="s">
        <v>40</v>
      </c>
      <c r="K57" s="232" t="s">
        <v>40</v>
      </c>
      <c r="L57" s="232" t="s">
        <v>40</v>
      </c>
      <c r="M57" s="232" t="s">
        <v>40</v>
      </c>
      <c r="N57" s="232" t="s">
        <v>40</v>
      </c>
    </row>
    <row r="58" spans="1:14" s="237" customFormat="1" ht="9" customHeight="1">
      <c r="A58" s="225" t="s">
        <v>211</v>
      </c>
      <c r="B58" s="232">
        <v>10</v>
      </c>
      <c r="C58" s="232">
        <v>42</v>
      </c>
      <c r="D58" s="232">
        <v>50</v>
      </c>
      <c r="E58" s="232">
        <v>0</v>
      </c>
      <c r="F58" s="232">
        <v>38</v>
      </c>
      <c r="G58" s="232">
        <v>140</v>
      </c>
      <c r="H58" s="225" t="s">
        <v>211</v>
      </c>
      <c r="I58" s="232">
        <v>8</v>
      </c>
      <c r="J58" s="232">
        <v>42</v>
      </c>
      <c r="K58" s="232">
        <v>45</v>
      </c>
      <c r="L58" s="232">
        <v>1</v>
      </c>
      <c r="M58" s="232">
        <v>143</v>
      </c>
      <c r="N58" s="232">
        <v>239</v>
      </c>
    </row>
    <row r="59" spans="1:14" s="237" customFormat="1" ht="9" customHeight="1">
      <c r="A59" s="225" t="s">
        <v>29</v>
      </c>
      <c r="B59" s="232">
        <v>0</v>
      </c>
      <c r="C59" s="232">
        <v>1</v>
      </c>
      <c r="D59" s="232">
        <v>1</v>
      </c>
      <c r="E59" s="232">
        <v>0</v>
      </c>
      <c r="F59" s="232">
        <v>1</v>
      </c>
      <c r="G59" s="232">
        <v>3</v>
      </c>
      <c r="H59" s="225" t="s">
        <v>29</v>
      </c>
      <c r="I59" s="232">
        <v>0</v>
      </c>
      <c r="J59" s="232">
        <v>0</v>
      </c>
      <c r="K59" s="232">
        <v>0</v>
      </c>
      <c r="L59" s="232">
        <v>0</v>
      </c>
      <c r="M59" s="232">
        <v>0</v>
      </c>
      <c r="N59" s="232">
        <v>0</v>
      </c>
    </row>
    <row r="60" spans="1:14" s="237" customFormat="1" ht="9" customHeight="1">
      <c r="A60" s="225" t="s">
        <v>30</v>
      </c>
      <c r="B60" s="232">
        <v>2</v>
      </c>
      <c r="C60" s="232">
        <v>2</v>
      </c>
      <c r="D60" s="232">
        <v>0</v>
      </c>
      <c r="E60" s="232">
        <v>0</v>
      </c>
      <c r="F60" s="232">
        <v>1</v>
      </c>
      <c r="G60" s="232">
        <v>5</v>
      </c>
      <c r="H60" s="225" t="s">
        <v>30</v>
      </c>
      <c r="I60" s="232">
        <v>1</v>
      </c>
      <c r="J60" s="232">
        <v>1</v>
      </c>
      <c r="K60" s="232">
        <v>2</v>
      </c>
      <c r="L60" s="232">
        <v>0</v>
      </c>
      <c r="M60" s="232">
        <v>0</v>
      </c>
      <c r="N60" s="232">
        <v>4</v>
      </c>
    </row>
    <row r="61" spans="1:14" s="237" customFormat="1" ht="9" customHeight="1">
      <c r="A61" s="225" t="s">
        <v>31</v>
      </c>
      <c r="B61" s="232">
        <v>4</v>
      </c>
      <c r="C61" s="232">
        <v>22</v>
      </c>
      <c r="D61" s="232">
        <v>10</v>
      </c>
      <c r="E61" s="232">
        <v>0</v>
      </c>
      <c r="F61" s="232">
        <v>3</v>
      </c>
      <c r="G61" s="232">
        <v>39</v>
      </c>
      <c r="H61" s="225" t="s">
        <v>31</v>
      </c>
      <c r="I61" s="232">
        <v>28</v>
      </c>
      <c r="J61" s="232">
        <v>14</v>
      </c>
      <c r="K61" s="232">
        <v>17</v>
      </c>
      <c r="L61" s="232">
        <v>1</v>
      </c>
      <c r="M61" s="232">
        <v>1</v>
      </c>
      <c r="N61" s="232">
        <v>61</v>
      </c>
    </row>
    <row r="62" spans="1:14" s="237" customFormat="1" ht="9" customHeight="1">
      <c r="A62" s="225" t="s">
        <v>32</v>
      </c>
      <c r="B62" s="232" t="s">
        <v>40</v>
      </c>
      <c r="C62" s="232" t="s">
        <v>40</v>
      </c>
      <c r="D62" s="232" t="s">
        <v>40</v>
      </c>
      <c r="E62" s="232" t="s">
        <v>40</v>
      </c>
      <c r="F62" s="232" t="s">
        <v>40</v>
      </c>
      <c r="G62" s="232" t="s">
        <v>40</v>
      </c>
      <c r="H62" s="225" t="s">
        <v>32</v>
      </c>
      <c r="I62" s="232" t="s">
        <v>40</v>
      </c>
      <c r="J62" s="232" t="s">
        <v>40</v>
      </c>
      <c r="K62" s="232" t="s">
        <v>40</v>
      </c>
      <c r="L62" s="232" t="s">
        <v>40</v>
      </c>
      <c r="M62" s="232" t="s">
        <v>40</v>
      </c>
      <c r="N62" s="232" t="s">
        <v>40</v>
      </c>
    </row>
    <row r="63" spans="1:14" s="237" customFormat="1" ht="9" customHeight="1">
      <c r="A63" s="225" t="s">
        <v>212</v>
      </c>
      <c r="B63" s="232">
        <v>201</v>
      </c>
      <c r="C63" s="232">
        <v>600</v>
      </c>
      <c r="D63" s="232">
        <v>386</v>
      </c>
      <c r="E63" s="232">
        <v>22</v>
      </c>
      <c r="F63" s="232">
        <v>408</v>
      </c>
      <c r="G63" s="232">
        <v>1617</v>
      </c>
      <c r="H63" s="225" t="s">
        <v>212</v>
      </c>
      <c r="I63" s="232">
        <v>227</v>
      </c>
      <c r="J63" s="232">
        <v>404</v>
      </c>
      <c r="K63" s="232">
        <v>374</v>
      </c>
      <c r="L63" s="232">
        <v>4</v>
      </c>
      <c r="M63" s="232">
        <v>314</v>
      </c>
      <c r="N63" s="232">
        <v>1323</v>
      </c>
    </row>
    <row r="64" spans="1:14" s="237" customFormat="1" ht="9" customHeight="1">
      <c r="A64" s="225" t="s">
        <v>199</v>
      </c>
      <c r="B64" s="232">
        <v>6</v>
      </c>
      <c r="C64" s="232">
        <v>16</v>
      </c>
      <c r="D64" s="232">
        <v>14</v>
      </c>
      <c r="E64" s="232">
        <v>2</v>
      </c>
      <c r="F64" s="232">
        <v>5</v>
      </c>
      <c r="G64" s="232">
        <v>43</v>
      </c>
      <c r="H64" s="225" t="s">
        <v>199</v>
      </c>
      <c r="I64" s="232">
        <v>8</v>
      </c>
      <c r="J64" s="232">
        <v>19</v>
      </c>
      <c r="K64" s="232">
        <v>26</v>
      </c>
      <c r="L64" s="232">
        <v>1</v>
      </c>
      <c r="M64" s="232">
        <v>6</v>
      </c>
      <c r="N64" s="232">
        <v>60</v>
      </c>
    </row>
    <row r="65" spans="1:14" s="237" customFormat="1" ht="9" customHeight="1">
      <c r="A65" s="223" t="s">
        <v>34</v>
      </c>
      <c r="B65" s="229">
        <v>41</v>
      </c>
      <c r="C65" s="229">
        <v>495</v>
      </c>
      <c r="D65" s="229">
        <v>24</v>
      </c>
      <c r="E65" s="229">
        <v>0</v>
      </c>
      <c r="F65" s="229">
        <v>81</v>
      </c>
      <c r="G65" s="229">
        <v>641</v>
      </c>
      <c r="H65" s="223" t="s">
        <v>34</v>
      </c>
      <c r="I65" s="229">
        <v>53</v>
      </c>
      <c r="J65" s="229">
        <v>432</v>
      </c>
      <c r="K65" s="229">
        <v>53</v>
      </c>
      <c r="L65" s="229">
        <v>0</v>
      </c>
      <c r="M65" s="229">
        <v>89</v>
      </c>
      <c r="N65" s="229">
        <v>627</v>
      </c>
    </row>
    <row r="66" spans="1:14" s="237" customFormat="1" ht="9" customHeight="1">
      <c r="A66" s="225" t="s">
        <v>34</v>
      </c>
      <c r="B66" s="232">
        <v>41</v>
      </c>
      <c r="C66" s="232">
        <v>495</v>
      </c>
      <c r="D66" s="232">
        <v>24</v>
      </c>
      <c r="E66" s="232">
        <v>0</v>
      </c>
      <c r="F66" s="232">
        <v>81</v>
      </c>
      <c r="G66" s="232">
        <v>641</v>
      </c>
      <c r="H66" s="225" t="s">
        <v>34</v>
      </c>
      <c r="I66" s="232">
        <v>53</v>
      </c>
      <c r="J66" s="232">
        <v>432</v>
      </c>
      <c r="K66" s="232">
        <v>53</v>
      </c>
      <c r="L66" s="232">
        <v>0</v>
      </c>
      <c r="M66" s="232">
        <v>89</v>
      </c>
      <c r="N66" s="232">
        <v>627</v>
      </c>
    </row>
    <row r="67" spans="1:14" s="237" customFormat="1" ht="9" customHeight="1">
      <c r="A67" s="203" t="s">
        <v>35</v>
      </c>
      <c r="B67" s="229">
        <v>7318</v>
      </c>
      <c r="C67" s="229">
        <v>19979</v>
      </c>
      <c r="D67" s="229">
        <v>11755</v>
      </c>
      <c r="E67" s="229">
        <v>1181</v>
      </c>
      <c r="F67" s="229">
        <v>13666</v>
      </c>
      <c r="G67" s="229">
        <v>53899</v>
      </c>
      <c r="H67" s="203" t="s">
        <v>35</v>
      </c>
      <c r="I67" s="229">
        <v>7874</v>
      </c>
      <c r="J67" s="229">
        <v>18459</v>
      </c>
      <c r="K67" s="229">
        <v>12673</v>
      </c>
      <c r="L67" s="229">
        <v>1110</v>
      </c>
      <c r="M67" s="229">
        <v>11337</v>
      </c>
      <c r="N67" s="229">
        <v>51453</v>
      </c>
    </row>
    <row r="68" spans="1:14" ht="9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73" ht="12" customHeight="1"/>
  </sheetData>
  <mergeCells count="4">
    <mergeCell ref="H36:N38"/>
    <mergeCell ref="A36:G38"/>
    <mergeCell ref="A4:G6"/>
    <mergeCell ref="H4:N6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4">
    <tabColor indexed="29"/>
  </sheetPr>
  <dimension ref="A2:Q68"/>
  <sheetViews>
    <sheetView workbookViewId="0" topLeftCell="D1">
      <selection activeCell="J11" sqref="J11"/>
    </sheetView>
  </sheetViews>
  <sheetFormatPr defaultColWidth="9.140625" defaultRowHeight="9" customHeight="1"/>
  <cols>
    <col min="1" max="1" width="28.421875" style="48" customWidth="1"/>
    <col min="2" max="6" width="9.57421875" style="48" customWidth="1"/>
    <col min="7" max="7" width="30.57421875" style="48" customWidth="1"/>
    <col min="8" max="16384" width="9.140625" style="48" customWidth="1"/>
  </cols>
  <sheetData>
    <row r="1" s="117" customFormat="1" ht="8.25" customHeight="1"/>
    <row r="2" spans="1:12" s="168" customFormat="1" ht="30.75" customHeight="1">
      <c r="A2" s="167" t="s">
        <v>124</v>
      </c>
      <c r="B2" s="167"/>
      <c r="C2" s="167"/>
      <c r="D2" s="167"/>
      <c r="E2" s="167"/>
      <c r="F2" s="167"/>
      <c r="G2" s="167" t="s">
        <v>191</v>
      </c>
      <c r="H2" s="167"/>
      <c r="I2" s="167"/>
      <c r="J2" s="167"/>
      <c r="K2" s="167"/>
      <c r="L2" s="167"/>
    </row>
    <row r="3" spans="1:12" s="117" customFormat="1" ht="39" customHeight="1">
      <c r="A3" s="61" t="s">
        <v>213</v>
      </c>
      <c r="B3" s="62" t="s">
        <v>125</v>
      </c>
      <c r="C3" s="62" t="s">
        <v>207</v>
      </c>
      <c r="D3" s="62" t="s">
        <v>208</v>
      </c>
      <c r="E3" s="62" t="s">
        <v>218</v>
      </c>
      <c r="F3" s="63" t="s">
        <v>7</v>
      </c>
      <c r="G3" s="61" t="s">
        <v>213</v>
      </c>
      <c r="H3" s="62" t="s">
        <v>125</v>
      </c>
      <c r="I3" s="62" t="s">
        <v>207</v>
      </c>
      <c r="J3" s="62" t="s">
        <v>208</v>
      </c>
      <c r="K3" s="62" t="s">
        <v>218</v>
      </c>
      <c r="L3" s="63" t="s">
        <v>7</v>
      </c>
    </row>
    <row r="4" spans="1:12" ht="6" customHeight="1">
      <c r="A4" s="300" t="s">
        <v>65</v>
      </c>
      <c r="B4" s="300"/>
      <c r="C4" s="300"/>
      <c r="D4" s="300"/>
      <c r="E4" s="300"/>
      <c r="F4" s="300"/>
      <c r="G4" s="300" t="s">
        <v>65</v>
      </c>
      <c r="H4" s="300"/>
      <c r="I4" s="300"/>
      <c r="J4" s="300"/>
      <c r="K4" s="300"/>
      <c r="L4" s="300"/>
    </row>
    <row r="5" spans="1:12" ht="6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</row>
    <row r="6" spans="1:12" s="49" customFormat="1" ht="6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 s="237" customFormat="1" ht="9" customHeight="1">
      <c r="A7" s="223" t="s">
        <v>9</v>
      </c>
      <c r="B7" s="229">
        <v>75467</v>
      </c>
      <c r="C7" s="229">
        <v>2188</v>
      </c>
      <c r="D7" s="229">
        <v>110</v>
      </c>
      <c r="E7" s="229">
        <v>810</v>
      </c>
      <c r="F7" s="229">
        <v>78575</v>
      </c>
      <c r="G7" s="223" t="s">
        <v>9</v>
      </c>
      <c r="H7" s="229">
        <v>19968</v>
      </c>
      <c r="I7" s="229">
        <v>1123</v>
      </c>
      <c r="J7" s="229">
        <v>290</v>
      </c>
      <c r="K7" s="229">
        <v>1959</v>
      </c>
      <c r="L7" s="229">
        <v>23163</v>
      </c>
    </row>
    <row r="8" spans="1:12" s="237" customFormat="1" ht="9" customHeight="1">
      <c r="A8" s="225" t="s">
        <v>10</v>
      </c>
      <c r="B8" s="232">
        <v>72822</v>
      </c>
      <c r="C8" s="232">
        <v>1836</v>
      </c>
      <c r="D8" s="232">
        <v>104</v>
      </c>
      <c r="E8" s="232">
        <v>724</v>
      </c>
      <c r="F8" s="232">
        <v>75486</v>
      </c>
      <c r="G8" s="225" t="s">
        <v>10</v>
      </c>
      <c r="H8" s="232">
        <v>19342</v>
      </c>
      <c r="I8" s="232">
        <v>957</v>
      </c>
      <c r="J8" s="232">
        <v>285</v>
      </c>
      <c r="K8" s="232">
        <v>1839</v>
      </c>
      <c r="L8" s="232">
        <v>22423</v>
      </c>
    </row>
    <row r="9" spans="1:12" s="237" customFormat="1" ht="9" customHeight="1">
      <c r="A9" s="225" t="s">
        <v>11</v>
      </c>
      <c r="B9" s="232">
        <v>12</v>
      </c>
      <c r="C9" s="232">
        <v>268</v>
      </c>
      <c r="D9" s="232">
        <v>0</v>
      </c>
      <c r="E9" s="232">
        <v>25</v>
      </c>
      <c r="F9" s="232">
        <v>305</v>
      </c>
      <c r="G9" s="225" t="s">
        <v>11</v>
      </c>
      <c r="H9" s="232">
        <v>275</v>
      </c>
      <c r="I9" s="232">
        <v>47</v>
      </c>
      <c r="J9" s="232">
        <v>0</v>
      </c>
      <c r="K9" s="232">
        <v>3</v>
      </c>
      <c r="L9" s="232">
        <v>325</v>
      </c>
    </row>
    <row r="10" spans="1:12" s="237" customFormat="1" ht="9" customHeight="1">
      <c r="A10" s="225" t="s">
        <v>209</v>
      </c>
      <c r="B10" s="232" t="s">
        <v>40</v>
      </c>
      <c r="C10" s="232" t="s">
        <v>40</v>
      </c>
      <c r="D10" s="232" t="s">
        <v>40</v>
      </c>
      <c r="E10" s="232" t="s">
        <v>40</v>
      </c>
      <c r="F10" s="232" t="s">
        <v>40</v>
      </c>
      <c r="G10" s="225" t="s">
        <v>209</v>
      </c>
      <c r="H10" s="232">
        <v>0</v>
      </c>
      <c r="I10" s="232">
        <v>1</v>
      </c>
      <c r="J10" s="232">
        <v>0</v>
      </c>
      <c r="K10" s="232">
        <v>1</v>
      </c>
      <c r="L10" s="232">
        <v>2</v>
      </c>
    </row>
    <row r="11" spans="1:12" s="237" customFormat="1" ht="9" customHeight="1">
      <c r="A11" s="225" t="s">
        <v>13</v>
      </c>
      <c r="B11" s="232">
        <v>122</v>
      </c>
      <c r="C11" s="232">
        <v>2</v>
      </c>
      <c r="D11" s="232">
        <v>5</v>
      </c>
      <c r="E11" s="232">
        <v>26</v>
      </c>
      <c r="F11" s="232">
        <v>155</v>
      </c>
      <c r="G11" s="225" t="s">
        <v>13</v>
      </c>
      <c r="H11" s="232">
        <v>92</v>
      </c>
      <c r="I11" s="232">
        <v>46</v>
      </c>
      <c r="J11" s="232">
        <v>4</v>
      </c>
      <c r="K11" s="232">
        <v>35</v>
      </c>
      <c r="L11" s="232" t="s">
        <v>20</v>
      </c>
    </row>
    <row r="12" spans="1:12" s="237" customFormat="1" ht="9" customHeight="1">
      <c r="A12" s="225" t="s">
        <v>210</v>
      </c>
      <c r="B12" s="232" t="s">
        <v>40</v>
      </c>
      <c r="C12" s="232" t="s">
        <v>40</v>
      </c>
      <c r="D12" s="232" t="s">
        <v>40</v>
      </c>
      <c r="E12" s="232" t="s">
        <v>40</v>
      </c>
      <c r="F12" s="232" t="s">
        <v>40</v>
      </c>
      <c r="G12" s="225" t="s">
        <v>210</v>
      </c>
      <c r="H12" s="232" t="s">
        <v>40</v>
      </c>
      <c r="I12" s="232" t="s">
        <v>40</v>
      </c>
      <c r="J12" s="232" t="s">
        <v>40</v>
      </c>
      <c r="K12" s="232" t="s">
        <v>40</v>
      </c>
      <c r="L12" s="232" t="s">
        <v>40</v>
      </c>
    </row>
    <row r="13" spans="1:12" s="237" customFormat="1" ht="9" customHeight="1">
      <c r="A13" s="225" t="s">
        <v>15</v>
      </c>
      <c r="B13" s="232" t="s">
        <v>40</v>
      </c>
      <c r="C13" s="232" t="s">
        <v>40</v>
      </c>
      <c r="D13" s="232" t="s">
        <v>40</v>
      </c>
      <c r="E13" s="232" t="s">
        <v>40</v>
      </c>
      <c r="F13" s="232" t="s">
        <v>40</v>
      </c>
      <c r="G13" s="225" t="s">
        <v>15</v>
      </c>
      <c r="H13" s="232">
        <v>1</v>
      </c>
      <c r="I13" s="232">
        <v>0</v>
      </c>
      <c r="J13" s="232">
        <v>0</v>
      </c>
      <c r="K13" s="232">
        <v>0</v>
      </c>
      <c r="L13" s="232">
        <v>1</v>
      </c>
    </row>
    <row r="14" spans="1:12" s="237" customFormat="1" ht="9" customHeight="1">
      <c r="A14" s="225" t="s">
        <v>16</v>
      </c>
      <c r="B14" s="232">
        <v>108</v>
      </c>
      <c r="C14" s="232">
        <v>1</v>
      </c>
      <c r="D14" s="232">
        <v>1</v>
      </c>
      <c r="E14" s="232">
        <v>1</v>
      </c>
      <c r="F14" s="232">
        <v>111</v>
      </c>
      <c r="G14" s="225" t="s">
        <v>16</v>
      </c>
      <c r="H14" s="232">
        <v>16</v>
      </c>
      <c r="I14" s="232">
        <v>2</v>
      </c>
      <c r="J14" s="232">
        <v>0</v>
      </c>
      <c r="K14" s="232">
        <v>3</v>
      </c>
      <c r="L14" s="232">
        <v>21</v>
      </c>
    </row>
    <row r="15" spans="1:12" s="237" customFormat="1" ht="9" customHeight="1">
      <c r="A15" s="225" t="s">
        <v>17</v>
      </c>
      <c r="B15" s="232">
        <v>2217</v>
      </c>
      <c r="C15" s="232">
        <v>69</v>
      </c>
      <c r="D15" s="232">
        <v>0</v>
      </c>
      <c r="E15" s="232">
        <v>4</v>
      </c>
      <c r="F15" s="232">
        <v>2290</v>
      </c>
      <c r="G15" s="225" t="s">
        <v>17</v>
      </c>
      <c r="H15" s="232">
        <v>163</v>
      </c>
      <c r="I15" s="232">
        <v>48</v>
      </c>
      <c r="J15" s="232">
        <v>1</v>
      </c>
      <c r="K15" s="232">
        <v>38</v>
      </c>
      <c r="L15" s="232">
        <v>250</v>
      </c>
    </row>
    <row r="16" spans="1:12" s="237" customFormat="1" ht="9" customHeight="1">
      <c r="A16" s="225" t="s">
        <v>18</v>
      </c>
      <c r="B16" s="232">
        <v>186</v>
      </c>
      <c r="C16" s="232">
        <v>12</v>
      </c>
      <c r="D16" s="232">
        <v>0</v>
      </c>
      <c r="E16" s="232">
        <v>30</v>
      </c>
      <c r="F16" s="232">
        <v>228</v>
      </c>
      <c r="G16" s="225" t="s">
        <v>18</v>
      </c>
      <c r="H16" s="232">
        <v>79</v>
      </c>
      <c r="I16" s="232">
        <v>22</v>
      </c>
      <c r="J16" s="232">
        <v>0</v>
      </c>
      <c r="K16" s="232">
        <v>40</v>
      </c>
      <c r="L16" s="232">
        <v>141</v>
      </c>
    </row>
    <row r="17" spans="1:12" s="237" customFormat="1" ht="9" customHeight="1">
      <c r="A17" s="223" t="s">
        <v>19</v>
      </c>
      <c r="B17" s="229">
        <v>52524</v>
      </c>
      <c r="C17" s="229">
        <v>18253</v>
      </c>
      <c r="D17" s="229">
        <v>5532</v>
      </c>
      <c r="E17" s="229">
        <v>19592</v>
      </c>
      <c r="F17" s="229">
        <v>95877</v>
      </c>
      <c r="G17" s="223" t="s">
        <v>19</v>
      </c>
      <c r="H17" s="229">
        <v>35963</v>
      </c>
      <c r="I17" s="229">
        <v>16277</v>
      </c>
      <c r="J17" s="229">
        <v>2993</v>
      </c>
      <c r="K17" s="229">
        <v>10532</v>
      </c>
      <c r="L17" s="229">
        <v>65765</v>
      </c>
    </row>
    <row r="18" spans="1:12" s="237" customFormat="1" ht="9" customHeight="1">
      <c r="A18" s="225" t="s">
        <v>198</v>
      </c>
      <c r="B18" s="232">
        <v>659</v>
      </c>
      <c r="C18" s="232">
        <v>495</v>
      </c>
      <c r="D18" s="232">
        <v>310</v>
      </c>
      <c r="E18" s="232">
        <v>293</v>
      </c>
      <c r="F18" s="232">
        <v>1757</v>
      </c>
      <c r="G18" s="225" t="s">
        <v>198</v>
      </c>
      <c r="H18" s="232">
        <v>906</v>
      </c>
      <c r="I18" s="232">
        <v>583</v>
      </c>
      <c r="J18" s="232">
        <v>428</v>
      </c>
      <c r="K18" s="232">
        <v>324</v>
      </c>
      <c r="L18" s="232">
        <v>2241</v>
      </c>
    </row>
    <row r="19" spans="1:12" s="237" customFormat="1" ht="9" customHeight="1">
      <c r="A19" s="225" t="s">
        <v>21</v>
      </c>
      <c r="B19" s="232">
        <v>2434</v>
      </c>
      <c r="C19" s="232">
        <v>1388</v>
      </c>
      <c r="D19" s="232">
        <v>4385</v>
      </c>
      <c r="E19" s="232">
        <v>818</v>
      </c>
      <c r="F19" s="232">
        <v>9025</v>
      </c>
      <c r="G19" s="225" t="s">
        <v>21</v>
      </c>
      <c r="H19" s="232">
        <v>2734</v>
      </c>
      <c r="I19" s="232">
        <v>795</v>
      </c>
      <c r="J19" s="232">
        <v>2011</v>
      </c>
      <c r="K19" s="232">
        <v>354</v>
      </c>
      <c r="L19" s="232">
        <v>5894</v>
      </c>
    </row>
    <row r="20" spans="1:12" s="237" customFormat="1" ht="9" customHeight="1">
      <c r="A20" s="225" t="s">
        <v>22</v>
      </c>
      <c r="B20" s="232">
        <v>16253</v>
      </c>
      <c r="C20" s="232">
        <v>4894</v>
      </c>
      <c r="D20" s="232">
        <v>506</v>
      </c>
      <c r="E20" s="232">
        <v>6507</v>
      </c>
      <c r="F20" s="232">
        <v>28160</v>
      </c>
      <c r="G20" s="225" t="s">
        <v>22</v>
      </c>
      <c r="H20" s="232">
        <v>10659</v>
      </c>
      <c r="I20" s="232">
        <v>4103</v>
      </c>
      <c r="J20" s="232">
        <v>209</v>
      </c>
      <c r="K20" s="232">
        <v>3378</v>
      </c>
      <c r="L20" s="232">
        <v>18349</v>
      </c>
    </row>
    <row r="21" spans="1:12" s="237" customFormat="1" ht="9" customHeight="1">
      <c r="A21" s="225" t="s">
        <v>23</v>
      </c>
      <c r="B21" s="232">
        <v>13992</v>
      </c>
      <c r="C21" s="232">
        <v>6744</v>
      </c>
      <c r="D21" s="232">
        <v>204</v>
      </c>
      <c r="E21" s="232">
        <v>7973</v>
      </c>
      <c r="F21" s="232">
        <v>28913</v>
      </c>
      <c r="G21" s="225" t="s">
        <v>23</v>
      </c>
      <c r="H21" s="232">
        <v>9682</v>
      </c>
      <c r="I21" s="232">
        <v>5889</v>
      </c>
      <c r="J21" s="232">
        <v>12</v>
      </c>
      <c r="K21" s="232">
        <v>3758</v>
      </c>
      <c r="L21" s="232">
        <v>19341</v>
      </c>
    </row>
    <row r="22" spans="1:12" s="237" customFormat="1" ht="9" customHeight="1">
      <c r="A22" s="225" t="s">
        <v>24</v>
      </c>
      <c r="B22" s="232">
        <v>10775</v>
      </c>
      <c r="C22" s="232">
        <v>3825</v>
      </c>
      <c r="D22" s="232">
        <v>17</v>
      </c>
      <c r="E22" s="232">
        <v>2946</v>
      </c>
      <c r="F22" s="232">
        <v>17563</v>
      </c>
      <c r="G22" s="225" t="s">
        <v>24</v>
      </c>
      <c r="H22" s="232">
        <v>7120</v>
      </c>
      <c r="I22" s="232">
        <v>3865</v>
      </c>
      <c r="J22" s="232">
        <v>268</v>
      </c>
      <c r="K22" s="232">
        <v>2199</v>
      </c>
      <c r="L22" s="232">
        <v>13452</v>
      </c>
    </row>
    <row r="23" spans="1:12" s="237" customFormat="1" ht="9" customHeight="1">
      <c r="A23" s="225" t="s">
        <v>25</v>
      </c>
      <c r="B23" s="232">
        <v>186</v>
      </c>
      <c r="C23" s="232">
        <v>153</v>
      </c>
      <c r="D23" s="232">
        <v>46</v>
      </c>
      <c r="E23" s="232">
        <v>32</v>
      </c>
      <c r="F23" s="232">
        <v>417</v>
      </c>
      <c r="G23" s="225" t="s">
        <v>25</v>
      </c>
      <c r="H23" s="232">
        <v>363</v>
      </c>
      <c r="I23" s="232">
        <v>75</v>
      </c>
      <c r="J23" s="232">
        <v>3</v>
      </c>
      <c r="K23" s="232">
        <v>33</v>
      </c>
      <c r="L23" s="232">
        <v>474</v>
      </c>
    </row>
    <row r="24" spans="1:12" s="237" customFormat="1" ht="9" customHeight="1">
      <c r="A24" s="225" t="s">
        <v>26</v>
      </c>
      <c r="B24" s="232">
        <v>23</v>
      </c>
      <c r="C24" s="232">
        <v>4</v>
      </c>
      <c r="D24" s="232">
        <v>0</v>
      </c>
      <c r="E24" s="232">
        <v>8</v>
      </c>
      <c r="F24" s="232">
        <v>35</v>
      </c>
      <c r="G24" s="225" t="s">
        <v>26</v>
      </c>
      <c r="H24" s="232">
        <v>23</v>
      </c>
      <c r="I24" s="232">
        <v>1</v>
      </c>
      <c r="J24" s="232">
        <v>0</v>
      </c>
      <c r="K24" s="232">
        <v>2</v>
      </c>
      <c r="L24" s="232">
        <v>26</v>
      </c>
    </row>
    <row r="25" spans="1:12" s="237" customFormat="1" ht="9" customHeight="1">
      <c r="A25" s="225" t="s">
        <v>27</v>
      </c>
      <c r="B25" s="232" t="s">
        <v>40</v>
      </c>
      <c r="C25" s="232" t="s">
        <v>40</v>
      </c>
      <c r="D25" s="232" t="s">
        <v>40</v>
      </c>
      <c r="E25" s="232" t="s">
        <v>40</v>
      </c>
      <c r="F25" s="232" t="s">
        <v>40</v>
      </c>
      <c r="G25" s="225" t="s">
        <v>27</v>
      </c>
      <c r="H25" s="232" t="s">
        <v>40</v>
      </c>
      <c r="I25" s="232" t="s">
        <v>40</v>
      </c>
      <c r="J25" s="232" t="s">
        <v>40</v>
      </c>
      <c r="K25" s="232" t="s">
        <v>40</v>
      </c>
      <c r="L25" s="232" t="s">
        <v>40</v>
      </c>
    </row>
    <row r="26" spans="1:12" s="237" customFormat="1" ht="9" customHeight="1">
      <c r="A26" s="225" t="s">
        <v>211</v>
      </c>
      <c r="B26" s="232">
        <v>340</v>
      </c>
      <c r="C26" s="232">
        <v>68</v>
      </c>
      <c r="D26" s="232">
        <v>7</v>
      </c>
      <c r="E26" s="232">
        <v>79</v>
      </c>
      <c r="F26" s="232">
        <v>494</v>
      </c>
      <c r="G26" s="225" t="s">
        <v>211</v>
      </c>
      <c r="H26" s="232">
        <v>258</v>
      </c>
      <c r="I26" s="232">
        <v>211</v>
      </c>
      <c r="J26" s="232">
        <v>23</v>
      </c>
      <c r="K26" s="232">
        <v>126</v>
      </c>
      <c r="L26" s="232">
        <v>618</v>
      </c>
    </row>
    <row r="27" spans="1:12" s="237" customFormat="1" ht="9" customHeight="1">
      <c r="A27" s="225" t="s">
        <v>29</v>
      </c>
      <c r="B27" s="232">
        <v>8</v>
      </c>
      <c r="C27" s="232">
        <v>9</v>
      </c>
      <c r="D27" s="232">
        <v>0</v>
      </c>
      <c r="E27" s="232">
        <v>6</v>
      </c>
      <c r="F27" s="232">
        <v>23</v>
      </c>
      <c r="G27" s="225" t="s">
        <v>29</v>
      </c>
      <c r="H27" s="232">
        <v>3</v>
      </c>
      <c r="I27" s="232">
        <v>30</v>
      </c>
      <c r="J27" s="232">
        <v>0</v>
      </c>
      <c r="K27" s="232">
        <v>0</v>
      </c>
      <c r="L27" s="232">
        <v>33</v>
      </c>
    </row>
    <row r="28" spans="1:12" s="237" customFormat="1" ht="9" customHeight="1">
      <c r="A28" s="225" t="s">
        <v>30</v>
      </c>
      <c r="B28" s="232">
        <v>89</v>
      </c>
      <c r="C28" s="232">
        <v>15</v>
      </c>
      <c r="D28" s="232">
        <v>1</v>
      </c>
      <c r="E28" s="232">
        <v>20</v>
      </c>
      <c r="F28" s="232">
        <v>125</v>
      </c>
      <c r="G28" s="225" t="s">
        <v>30</v>
      </c>
      <c r="H28" s="232">
        <v>17</v>
      </c>
      <c r="I28" s="232">
        <v>11</v>
      </c>
      <c r="J28" s="232">
        <v>1</v>
      </c>
      <c r="K28" s="232">
        <v>18</v>
      </c>
      <c r="L28" s="232">
        <v>47</v>
      </c>
    </row>
    <row r="29" spans="1:17" s="237" customFormat="1" ht="9" customHeight="1">
      <c r="A29" s="225" t="s">
        <v>31</v>
      </c>
      <c r="B29" s="232">
        <v>118</v>
      </c>
      <c r="C29" s="232">
        <v>34</v>
      </c>
      <c r="D29" s="232">
        <v>0</v>
      </c>
      <c r="E29" s="232">
        <v>0</v>
      </c>
      <c r="F29" s="232">
        <v>152</v>
      </c>
      <c r="G29" s="225" t="s">
        <v>31</v>
      </c>
      <c r="H29" s="232">
        <v>107</v>
      </c>
      <c r="I29" s="232">
        <v>22</v>
      </c>
      <c r="J29" s="232">
        <v>0</v>
      </c>
      <c r="K29" s="232">
        <v>6</v>
      </c>
      <c r="L29" s="232">
        <v>135</v>
      </c>
      <c r="M29" s="232"/>
      <c r="N29" s="232"/>
      <c r="O29" s="232"/>
      <c r="P29" s="232"/>
      <c r="Q29" s="232"/>
    </row>
    <row r="30" spans="1:17" s="237" customFormat="1" ht="9" customHeight="1">
      <c r="A30" s="225" t="s">
        <v>32</v>
      </c>
      <c r="B30" s="232" t="s">
        <v>40</v>
      </c>
      <c r="C30" s="232" t="s">
        <v>40</v>
      </c>
      <c r="D30" s="232" t="s">
        <v>40</v>
      </c>
      <c r="E30" s="232" t="s">
        <v>40</v>
      </c>
      <c r="F30" s="232" t="s">
        <v>40</v>
      </c>
      <c r="G30" s="225" t="s">
        <v>32</v>
      </c>
      <c r="H30" s="232" t="s">
        <v>40</v>
      </c>
      <c r="I30" s="232" t="s">
        <v>40</v>
      </c>
      <c r="J30" s="232" t="s">
        <v>40</v>
      </c>
      <c r="K30" s="232" t="s">
        <v>40</v>
      </c>
      <c r="L30" s="232" t="s">
        <v>40</v>
      </c>
      <c r="M30" s="232"/>
      <c r="N30" s="232"/>
      <c r="O30" s="232"/>
      <c r="P30" s="232"/>
      <c r="Q30" s="232"/>
    </row>
    <row r="31" spans="1:12" s="237" customFormat="1" ht="9" customHeight="1">
      <c r="A31" s="225" t="s">
        <v>212</v>
      </c>
      <c r="B31" s="232">
        <v>7233</v>
      </c>
      <c r="C31" s="232">
        <v>537</v>
      </c>
      <c r="D31" s="232">
        <v>32</v>
      </c>
      <c r="E31" s="232">
        <v>835</v>
      </c>
      <c r="F31" s="232">
        <v>8637</v>
      </c>
      <c r="G31" s="225" t="s">
        <v>212</v>
      </c>
      <c r="H31" s="232">
        <v>3671</v>
      </c>
      <c r="I31" s="232">
        <v>475</v>
      </c>
      <c r="J31" s="232">
        <v>14</v>
      </c>
      <c r="K31" s="232">
        <v>276</v>
      </c>
      <c r="L31" s="232">
        <v>4436</v>
      </c>
    </row>
    <row r="32" spans="1:12" s="237" customFormat="1" ht="9" customHeight="1">
      <c r="A32" s="225" t="s">
        <v>199</v>
      </c>
      <c r="B32" s="232">
        <v>414</v>
      </c>
      <c r="C32" s="232">
        <v>87</v>
      </c>
      <c r="D32" s="232">
        <v>24</v>
      </c>
      <c r="E32" s="232">
        <v>75</v>
      </c>
      <c r="F32" s="232">
        <v>576</v>
      </c>
      <c r="G32" s="225" t="s">
        <v>199</v>
      </c>
      <c r="H32" s="232">
        <v>420</v>
      </c>
      <c r="I32" s="232">
        <v>217</v>
      </c>
      <c r="J32" s="232">
        <v>24</v>
      </c>
      <c r="K32" s="232">
        <v>58</v>
      </c>
      <c r="L32" s="232">
        <v>719</v>
      </c>
    </row>
    <row r="33" spans="1:12" s="237" customFormat="1" ht="9" customHeight="1">
      <c r="A33" s="223" t="s">
        <v>34</v>
      </c>
      <c r="B33" s="229">
        <v>351</v>
      </c>
      <c r="C33" s="229">
        <v>609</v>
      </c>
      <c r="D33" s="229">
        <v>7</v>
      </c>
      <c r="E33" s="229">
        <v>413</v>
      </c>
      <c r="F33" s="229">
        <v>1380</v>
      </c>
      <c r="G33" s="223" t="s">
        <v>34</v>
      </c>
      <c r="H33" s="229">
        <v>23</v>
      </c>
      <c r="I33" s="229">
        <v>1159</v>
      </c>
      <c r="J33" s="229">
        <v>0</v>
      </c>
      <c r="K33" s="229">
        <v>81</v>
      </c>
      <c r="L33" s="229">
        <v>1263</v>
      </c>
    </row>
    <row r="34" spans="1:12" s="237" customFormat="1" ht="9" customHeight="1">
      <c r="A34" s="225" t="s">
        <v>34</v>
      </c>
      <c r="B34" s="232">
        <v>351</v>
      </c>
      <c r="C34" s="232">
        <v>609</v>
      </c>
      <c r="D34" s="232">
        <v>7</v>
      </c>
      <c r="E34" s="232">
        <v>413</v>
      </c>
      <c r="F34" s="232">
        <v>1380</v>
      </c>
      <c r="G34" s="225" t="s">
        <v>34</v>
      </c>
      <c r="H34" s="232">
        <v>23</v>
      </c>
      <c r="I34" s="232">
        <v>1159</v>
      </c>
      <c r="J34" s="232">
        <v>0</v>
      </c>
      <c r="K34" s="232">
        <v>81</v>
      </c>
      <c r="L34" s="232">
        <v>1263</v>
      </c>
    </row>
    <row r="35" spans="1:12" s="237" customFormat="1" ht="9" customHeight="1">
      <c r="A35" s="203" t="s">
        <v>35</v>
      </c>
      <c r="B35" s="229">
        <v>128342</v>
      </c>
      <c r="C35" s="229">
        <v>21050</v>
      </c>
      <c r="D35" s="229">
        <v>5649</v>
      </c>
      <c r="E35" s="229">
        <v>20815</v>
      </c>
      <c r="F35" s="229">
        <v>175832</v>
      </c>
      <c r="G35" s="203" t="s">
        <v>35</v>
      </c>
      <c r="H35" s="229">
        <v>55954</v>
      </c>
      <c r="I35" s="229">
        <v>18559</v>
      </c>
      <c r="J35" s="229">
        <v>3283</v>
      </c>
      <c r="K35" s="229">
        <v>12572</v>
      </c>
      <c r="L35" s="229">
        <v>90191</v>
      </c>
    </row>
    <row r="36" spans="1:12" ht="7.5" customHeight="1">
      <c r="A36" s="274" t="s">
        <v>66</v>
      </c>
      <c r="B36" s="274"/>
      <c r="C36" s="274"/>
      <c r="D36" s="274"/>
      <c r="E36" s="274"/>
      <c r="F36" s="274"/>
      <c r="G36" s="274" t="s">
        <v>66</v>
      </c>
      <c r="H36" s="274"/>
      <c r="I36" s="274"/>
      <c r="J36" s="274"/>
      <c r="K36" s="274"/>
      <c r="L36" s="274"/>
    </row>
    <row r="37" spans="1:12" ht="6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</row>
    <row r="38" spans="1:12" ht="6" customHeight="1">
      <c r="A38" s="274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</row>
    <row r="39" spans="1:12" s="237" customFormat="1" ht="9" customHeight="1">
      <c r="A39" s="223" t="s">
        <v>9</v>
      </c>
      <c r="B39" s="229">
        <v>50929</v>
      </c>
      <c r="C39" s="229">
        <v>997</v>
      </c>
      <c r="D39" s="229">
        <v>73</v>
      </c>
      <c r="E39" s="229">
        <v>293</v>
      </c>
      <c r="F39" s="229">
        <v>52292</v>
      </c>
      <c r="G39" s="223" t="s">
        <v>9</v>
      </c>
      <c r="H39" s="229">
        <v>4455</v>
      </c>
      <c r="I39" s="229">
        <v>533</v>
      </c>
      <c r="J39" s="229">
        <v>151</v>
      </c>
      <c r="K39" s="229">
        <v>541</v>
      </c>
      <c r="L39" s="229">
        <v>5680</v>
      </c>
    </row>
    <row r="40" spans="1:12" s="237" customFormat="1" ht="9" customHeight="1">
      <c r="A40" s="225" t="s">
        <v>10</v>
      </c>
      <c r="B40" s="232">
        <v>49684</v>
      </c>
      <c r="C40" s="232">
        <v>787</v>
      </c>
      <c r="D40" s="232">
        <v>67</v>
      </c>
      <c r="E40" s="232">
        <v>258</v>
      </c>
      <c r="F40" s="232">
        <v>50796</v>
      </c>
      <c r="G40" s="225" t="s">
        <v>10</v>
      </c>
      <c r="H40" s="232">
        <v>4165</v>
      </c>
      <c r="I40" s="232">
        <v>447</v>
      </c>
      <c r="J40" s="232">
        <v>150</v>
      </c>
      <c r="K40" s="232">
        <v>494</v>
      </c>
      <c r="L40" s="232">
        <v>5256</v>
      </c>
    </row>
    <row r="41" spans="1:12" s="237" customFormat="1" ht="9" customHeight="1">
      <c r="A41" s="225" t="s">
        <v>11</v>
      </c>
      <c r="B41" s="232">
        <v>7</v>
      </c>
      <c r="C41" s="232">
        <v>168</v>
      </c>
      <c r="D41" s="232">
        <v>0</v>
      </c>
      <c r="E41" s="232">
        <v>9</v>
      </c>
      <c r="F41" s="232">
        <v>184</v>
      </c>
      <c r="G41" s="225" t="s">
        <v>11</v>
      </c>
      <c r="H41" s="232">
        <v>178</v>
      </c>
      <c r="I41" s="232">
        <v>26</v>
      </c>
      <c r="J41" s="232">
        <v>0</v>
      </c>
      <c r="K41" s="232">
        <v>0</v>
      </c>
      <c r="L41" s="232">
        <v>204</v>
      </c>
    </row>
    <row r="42" spans="1:12" s="237" customFormat="1" ht="9" customHeight="1">
      <c r="A42" s="225" t="s">
        <v>209</v>
      </c>
      <c r="B42" s="232" t="s">
        <v>40</v>
      </c>
      <c r="C42" s="232" t="s">
        <v>40</v>
      </c>
      <c r="D42" s="232" t="s">
        <v>40</v>
      </c>
      <c r="E42" s="232" t="s">
        <v>40</v>
      </c>
      <c r="F42" s="232" t="s">
        <v>40</v>
      </c>
      <c r="G42" s="225" t="s">
        <v>209</v>
      </c>
      <c r="H42" s="232">
        <v>0</v>
      </c>
      <c r="I42" s="232">
        <v>0</v>
      </c>
      <c r="J42" s="232">
        <v>0</v>
      </c>
      <c r="K42" s="232">
        <v>1</v>
      </c>
      <c r="L42" s="232">
        <v>1</v>
      </c>
    </row>
    <row r="43" spans="1:12" s="237" customFormat="1" ht="9" customHeight="1">
      <c r="A43" s="225" t="s">
        <v>13</v>
      </c>
      <c r="B43" s="232">
        <v>75</v>
      </c>
      <c r="C43" s="232">
        <v>1</v>
      </c>
      <c r="D43" s="232">
        <v>5</v>
      </c>
      <c r="E43" s="232">
        <v>7</v>
      </c>
      <c r="F43" s="232">
        <v>88</v>
      </c>
      <c r="G43" s="225" t="s">
        <v>13</v>
      </c>
      <c r="H43" s="232">
        <v>24</v>
      </c>
      <c r="I43" s="232">
        <v>16</v>
      </c>
      <c r="J43" s="232">
        <v>1</v>
      </c>
      <c r="K43" s="232">
        <v>9</v>
      </c>
      <c r="L43" s="232">
        <v>50</v>
      </c>
    </row>
    <row r="44" spans="1:12" s="237" customFormat="1" ht="9" customHeight="1">
      <c r="A44" s="225" t="s">
        <v>210</v>
      </c>
      <c r="B44" s="232" t="s">
        <v>40</v>
      </c>
      <c r="C44" s="232" t="s">
        <v>40</v>
      </c>
      <c r="D44" s="232" t="s">
        <v>40</v>
      </c>
      <c r="E44" s="232" t="s">
        <v>40</v>
      </c>
      <c r="F44" s="232" t="s">
        <v>40</v>
      </c>
      <c r="G44" s="225" t="s">
        <v>210</v>
      </c>
      <c r="H44" s="232" t="s">
        <v>40</v>
      </c>
      <c r="I44" s="232" t="s">
        <v>40</v>
      </c>
      <c r="J44" s="232" t="s">
        <v>40</v>
      </c>
      <c r="K44" s="232" t="s">
        <v>40</v>
      </c>
      <c r="L44" s="232" t="s">
        <v>40</v>
      </c>
    </row>
    <row r="45" spans="1:12" s="237" customFormat="1" ht="9" customHeight="1">
      <c r="A45" s="225" t="s">
        <v>15</v>
      </c>
      <c r="B45" s="232">
        <v>0</v>
      </c>
      <c r="C45" s="232">
        <v>0</v>
      </c>
      <c r="D45" s="232">
        <v>0</v>
      </c>
      <c r="E45" s="232">
        <v>1</v>
      </c>
      <c r="F45" s="232">
        <v>1</v>
      </c>
      <c r="G45" s="225" t="s">
        <v>15</v>
      </c>
      <c r="H45" s="232">
        <v>0</v>
      </c>
      <c r="I45" s="232">
        <v>0</v>
      </c>
      <c r="J45" s="232">
        <v>0</v>
      </c>
      <c r="K45" s="232">
        <v>0</v>
      </c>
      <c r="L45" s="232">
        <v>0</v>
      </c>
    </row>
    <row r="46" spans="1:12" s="237" customFormat="1" ht="9" customHeight="1">
      <c r="A46" s="225" t="s">
        <v>16</v>
      </c>
      <c r="B46" s="232">
        <v>28</v>
      </c>
      <c r="C46" s="232">
        <v>1</v>
      </c>
      <c r="D46" s="232">
        <v>1</v>
      </c>
      <c r="E46" s="232">
        <v>0</v>
      </c>
      <c r="F46" s="232">
        <v>30</v>
      </c>
      <c r="G46" s="225" t="s">
        <v>16</v>
      </c>
      <c r="H46" s="232">
        <v>2</v>
      </c>
      <c r="I46" s="232">
        <v>2</v>
      </c>
      <c r="J46" s="232">
        <v>0</v>
      </c>
      <c r="K46" s="232">
        <v>1</v>
      </c>
      <c r="L46" s="232">
        <v>5</v>
      </c>
    </row>
    <row r="47" spans="1:12" s="237" customFormat="1" ht="9" customHeight="1">
      <c r="A47" s="225" t="s">
        <v>17</v>
      </c>
      <c r="B47" s="232">
        <v>1014</v>
      </c>
      <c r="C47" s="232">
        <v>36</v>
      </c>
      <c r="D47" s="232">
        <v>0</v>
      </c>
      <c r="E47" s="232">
        <v>1</v>
      </c>
      <c r="F47" s="232">
        <v>1051</v>
      </c>
      <c r="G47" s="225" t="s">
        <v>17</v>
      </c>
      <c r="H47" s="232">
        <v>47</v>
      </c>
      <c r="I47" s="232">
        <v>27</v>
      </c>
      <c r="J47" s="232">
        <v>0</v>
      </c>
      <c r="K47" s="232">
        <v>16</v>
      </c>
      <c r="L47" s="232">
        <v>90</v>
      </c>
    </row>
    <row r="48" spans="1:12" s="237" customFormat="1" ht="9" customHeight="1">
      <c r="A48" s="225" t="s">
        <v>18</v>
      </c>
      <c r="B48" s="232">
        <v>121</v>
      </c>
      <c r="C48" s="232">
        <v>4</v>
      </c>
      <c r="D48" s="232">
        <v>0</v>
      </c>
      <c r="E48" s="232">
        <v>17</v>
      </c>
      <c r="F48" s="232">
        <v>142</v>
      </c>
      <c r="G48" s="225" t="s">
        <v>18</v>
      </c>
      <c r="H48" s="232">
        <v>39</v>
      </c>
      <c r="I48" s="232">
        <v>15</v>
      </c>
      <c r="J48" s="232">
        <v>0</v>
      </c>
      <c r="K48" s="232">
        <v>20</v>
      </c>
      <c r="L48" s="232">
        <v>74</v>
      </c>
    </row>
    <row r="49" spans="1:12" s="237" customFormat="1" ht="9" customHeight="1">
      <c r="A49" s="223" t="s">
        <v>19</v>
      </c>
      <c r="B49" s="229">
        <v>30818</v>
      </c>
      <c r="C49" s="229">
        <v>10207</v>
      </c>
      <c r="D49" s="229">
        <v>2229</v>
      </c>
      <c r="E49" s="229">
        <v>9631</v>
      </c>
      <c r="F49" s="229">
        <v>52885</v>
      </c>
      <c r="G49" s="223" t="s">
        <v>19</v>
      </c>
      <c r="H49" s="229">
        <v>21074</v>
      </c>
      <c r="I49" s="229">
        <v>9408</v>
      </c>
      <c r="J49" s="229">
        <v>1370</v>
      </c>
      <c r="K49" s="229">
        <v>5284</v>
      </c>
      <c r="L49" s="229">
        <v>37136</v>
      </c>
    </row>
    <row r="50" spans="1:12" s="237" customFormat="1" ht="9" customHeight="1">
      <c r="A50" s="225" t="s">
        <v>198</v>
      </c>
      <c r="B50" s="232">
        <v>338</v>
      </c>
      <c r="C50" s="232">
        <v>230</v>
      </c>
      <c r="D50" s="232">
        <v>122</v>
      </c>
      <c r="E50" s="232">
        <v>108</v>
      </c>
      <c r="F50" s="232">
        <v>798</v>
      </c>
      <c r="G50" s="225" t="s">
        <v>198</v>
      </c>
      <c r="H50" s="232">
        <v>518</v>
      </c>
      <c r="I50" s="232">
        <v>336</v>
      </c>
      <c r="J50" s="232">
        <v>110</v>
      </c>
      <c r="K50" s="232">
        <v>112</v>
      </c>
      <c r="L50" s="232">
        <v>1076</v>
      </c>
    </row>
    <row r="51" spans="1:12" s="237" customFormat="1" ht="9" customHeight="1">
      <c r="A51" s="225" t="s">
        <v>21</v>
      </c>
      <c r="B51" s="232">
        <v>1151</v>
      </c>
      <c r="C51" s="232">
        <v>554</v>
      </c>
      <c r="D51" s="232">
        <v>1703</v>
      </c>
      <c r="E51" s="232">
        <v>387</v>
      </c>
      <c r="F51" s="232">
        <v>3795</v>
      </c>
      <c r="G51" s="225" t="s">
        <v>21</v>
      </c>
      <c r="H51" s="232">
        <v>1221</v>
      </c>
      <c r="I51" s="232">
        <v>363</v>
      </c>
      <c r="J51" s="232">
        <v>931</v>
      </c>
      <c r="K51" s="232">
        <v>178</v>
      </c>
      <c r="L51" s="232">
        <v>2693</v>
      </c>
    </row>
    <row r="52" spans="1:12" s="237" customFormat="1" ht="9" customHeight="1">
      <c r="A52" s="225" t="s">
        <v>22</v>
      </c>
      <c r="B52" s="232">
        <v>9018</v>
      </c>
      <c r="C52" s="232">
        <v>2602</v>
      </c>
      <c r="D52" s="232">
        <v>255</v>
      </c>
      <c r="E52" s="232">
        <v>2178</v>
      </c>
      <c r="F52" s="232">
        <v>14053</v>
      </c>
      <c r="G52" s="225" t="s">
        <v>22</v>
      </c>
      <c r="H52" s="232">
        <v>5975</v>
      </c>
      <c r="I52" s="232">
        <v>2164</v>
      </c>
      <c r="J52" s="232">
        <v>96</v>
      </c>
      <c r="K52" s="232">
        <v>1302</v>
      </c>
      <c r="L52" s="232">
        <v>9537</v>
      </c>
    </row>
    <row r="53" spans="1:12" s="237" customFormat="1" ht="9" customHeight="1">
      <c r="A53" s="225" t="s">
        <v>23</v>
      </c>
      <c r="B53" s="232">
        <v>9336</v>
      </c>
      <c r="C53" s="232">
        <v>4108</v>
      </c>
      <c r="D53" s="232">
        <v>96</v>
      </c>
      <c r="E53" s="232">
        <v>4731</v>
      </c>
      <c r="F53" s="232">
        <v>18271</v>
      </c>
      <c r="G53" s="225" t="s">
        <v>23</v>
      </c>
      <c r="H53" s="232">
        <v>6400</v>
      </c>
      <c r="I53" s="232">
        <v>3604</v>
      </c>
      <c r="J53" s="232">
        <v>9</v>
      </c>
      <c r="K53" s="232">
        <v>2209</v>
      </c>
      <c r="L53" s="232">
        <v>12222</v>
      </c>
    </row>
    <row r="54" spans="1:12" s="237" customFormat="1" ht="9" customHeight="1">
      <c r="A54" s="225" t="s">
        <v>24</v>
      </c>
      <c r="B54" s="232">
        <v>6870</v>
      </c>
      <c r="C54" s="232">
        <v>2275</v>
      </c>
      <c r="D54" s="232">
        <v>11</v>
      </c>
      <c r="E54" s="232">
        <v>1777</v>
      </c>
      <c r="F54" s="232">
        <v>10933</v>
      </c>
      <c r="G54" s="225" t="s">
        <v>24</v>
      </c>
      <c r="H54" s="232">
        <v>4769</v>
      </c>
      <c r="I54" s="232">
        <v>2401</v>
      </c>
      <c r="J54" s="232">
        <v>209</v>
      </c>
      <c r="K54" s="232">
        <v>1272</v>
      </c>
      <c r="L54" s="232">
        <v>8651</v>
      </c>
    </row>
    <row r="55" spans="1:12" s="237" customFormat="1" ht="9" customHeight="1">
      <c r="A55" s="225" t="s">
        <v>25</v>
      </c>
      <c r="B55" s="232">
        <v>121</v>
      </c>
      <c r="C55" s="232">
        <v>98</v>
      </c>
      <c r="D55" s="232">
        <v>27</v>
      </c>
      <c r="E55" s="232">
        <v>17</v>
      </c>
      <c r="F55" s="232">
        <v>263</v>
      </c>
      <c r="G55" s="225" t="s">
        <v>25</v>
      </c>
      <c r="H55" s="232">
        <v>249</v>
      </c>
      <c r="I55" s="232">
        <v>42</v>
      </c>
      <c r="J55" s="232">
        <v>2</v>
      </c>
      <c r="K55" s="232">
        <v>21</v>
      </c>
      <c r="L55" s="232">
        <v>314</v>
      </c>
    </row>
    <row r="56" spans="1:12" s="237" customFormat="1" ht="9" customHeight="1">
      <c r="A56" s="225" t="s">
        <v>26</v>
      </c>
      <c r="B56" s="232">
        <v>20</v>
      </c>
      <c r="C56" s="232">
        <v>2</v>
      </c>
      <c r="D56" s="232">
        <v>0</v>
      </c>
      <c r="E56" s="232">
        <v>4</v>
      </c>
      <c r="F56" s="232">
        <v>26</v>
      </c>
      <c r="G56" s="225" t="s">
        <v>26</v>
      </c>
      <c r="H56" s="232">
        <v>16</v>
      </c>
      <c r="I56" s="232">
        <v>0</v>
      </c>
      <c r="J56" s="232">
        <v>0</v>
      </c>
      <c r="K56" s="232">
        <v>1</v>
      </c>
      <c r="L56" s="232">
        <v>17</v>
      </c>
    </row>
    <row r="57" spans="1:12" s="237" customFormat="1" ht="9" customHeight="1">
      <c r="A57" s="225" t="s">
        <v>27</v>
      </c>
      <c r="B57" s="232" t="s">
        <v>40</v>
      </c>
      <c r="C57" s="232" t="s">
        <v>40</v>
      </c>
      <c r="D57" s="232" t="s">
        <v>40</v>
      </c>
      <c r="E57" s="232" t="s">
        <v>40</v>
      </c>
      <c r="F57" s="232" t="s">
        <v>40</v>
      </c>
      <c r="G57" s="225" t="s">
        <v>27</v>
      </c>
      <c r="H57" s="232" t="s">
        <v>40</v>
      </c>
      <c r="I57" s="232" t="s">
        <v>40</v>
      </c>
      <c r="J57" s="232" t="s">
        <v>40</v>
      </c>
      <c r="K57" s="232" t="s">
        <v>40</v>
      </c>
      <c r="L57" s="232" t="s">
        <v>40</v>
      </c>
    </row>
    <row r="58" spans="1:12" s="237" customFormat="1" ht="9" customHeight="1">
      <c r="A58" s="225" t="s">
        <v>211</v>
      </c>
      <c r="B58" s="232">
        <v>201</v>
      </c>
      <c r="C58" s="232">
        <v>36</v>
      </c>
      <c r="D58" s="232">
        <v>3</v>
      </c>
      <c r="E58" s="232">
        <v>27</v>
      </c>
      <c r="F58" s="232">
        <v>267</v>
      </c>
      <c r="G58" s="225" t="s">
        <v>211</v>
      </c>
      <c r="H58" s="232">
        <v>152</v>
      </c>
      <c r="I58" s="232">
        <v>128</v>
      </c>
      <c r="J58" s="232">
        <v>9</v>
      </c>
      <c r="K58" s="232">
        <v>51</v>
      </c>
      <c r="L58" s="232">
        <v>340</v>
      </c>
    </row>
    <row r="59" spans="1:12" s="237" customFormat="1" ht="9" customHeight="1">
      <c r="A59" s="225" t="s">
        <v>29</v>
      </c>
      <c r="B59" s="232">
        <v>4</v>
      </c>
      <c r="C59" s="232">
        <v>2</v>
      </c>
      <c r="D59" s="232">
        <v>0</v>
      </c>
      <c r="E59" s="232">
        <v>2</v>
      </c>
      <c r="F59" s="232">
        <v>8</v>
      </c>
      <c r="G59" s="225" t="s">
        <v>29</v>
      </c>
      <c r="H59" s="232">
        <v>1</v>
      </c>
      <c r="I59" s="232">
        <v>8</v>
      </c>
      <c r="J59" s="232">
        <v>0</v>
      </c>
      <c r="K59" s="232">
        <v>0</v>
      </c>
      <c r="L59" s="232">
        <v>9</v>
      </c>
    </row>
    <row r="60" spans="1:12" s="237" customFormat="1" ht="9" customHeight="1">
      <c r="A60" s="225" t="s">
        <v>30</v>
      </c>
      <c r="B60" s="232">
        <v>40</v>
      </c>
      <c r="C60" s="232">
        <v>5</v>
      </c>
      <c r="D60" s="232">
        <v>0</v>
      </c>
      <c r="E60" s="232">
        <v>11</v>
      </c>
      <c r="F60" s="232">
        <v>56</v>
      </c>
      <c r="G60" s="225" t="s">
        <v>30</v>
      </c>
      <c r="H60" s="232">
        <v>6</v>
      </c>
      <c r="I60" s="232">
        <v>7</v>
      </c>
      <c r="J60" s="232">
        <v>0</v>
      </c>
      <c r="K60" s="232">
        <v>9</v>
      </c>
      <c r="L60" s="232">
        <v>22</v>
      </c>
    </row>
    <row r="61" spans="1:12" s="237" customFormat="1" ht="9" customHeight="1">
      <c r="A61" s="225" t="s">
        <v>31</v>
      </c>
      <c r="B61" s="232">
        <v>63</v>
      </c>
      <c r="C61" s="232">
        <v>23</v>
      </c>
      <c r="D61" s="232">
        <v>0</v>
      </c>
      <c r="E61" s="232">
        <v>0</v>
      </c>
      <c r="F61" s="232">
        <v>86</v>
      </c>
      <c r="G61" s="225" t="s">
        <v>31</v>
      </c>
      <c r="H61" s="232">
        <v>83</v>
      </c>
      <c r="I61" s="232">
        <v>15</v>
      </c>
      <c r="J61" s="232">
        <v>0</v>
      </c>
      <c r="K61" s="232">
        <v>3</v>
      </c>
      <c r="L61" s="232">
        <v>101</v>
      </c>
    </row>
    <row r="62" spans="1:12" s="237" customFormat="1" ht="9" customHeight="1">
      <c r="A62" s="225" t="s">
        <v>32</v>
      </c>
      <c r="B62" s="232" t="s">
        <v>40</v>
      </c>
      <c r="C62" s="232" t="s">
        <v>40</v>
      </c>
      <c r="D62" s="232" t="s">
        <v>40</v>
      </c>
      <c r="E62" s="232" t="s">
        <v>40</v>
      </c>
      <c r="F62" s="232" t="s">
        <v>40</v>
      </c>
      <c r="G62" s="225" t="s">
        <v>32</v>
      </c>
      <c r="H62" s="232" t="s">
        <v>40</v>
      </c>
      <c r="I62" s="232" t="s">
        <v>40</v>
      </c>
      <c r="J62" s="232" t="s">
        <v>40</v>
      </c>
      <c r="K62" s="232" t="s">
        <v>40</v>
      </c>
      <c r="L62" s="232" t="s">
        <v>40</v>
      </c>
    </row>
    <row r="63" spans="1:12" s="237" customFormat="1" ht="9" customHeight="1">
      <c r="A63" s="225" t="s">
        <v>212</v>
      </c>
      <c r="B63" s="232">
        <v>3497</v>
      </c>
      <c r="C63" s="232">
        <v>231</v>
      </c>
      <c r="D63" s="232">
        <v>12</v>
      </c>
      <c r="E63" s="232">
        <v>362</v>
      </c>
      <c r="F63" s="232">
        <v>4102</v>
      </c>
      <c r="G63" s="225" t="s">
        <v>212</v>
      </c>
      <c r="H63" s="232">
        <v>1430</v>
      </c>
      <c r="I63" s="232">
        <v>228</v>
      </c>
      <c r="J63" s="232">
        <v>4</v>
      </c>
      <c r="K63" s="232">
        <v>102</v>
      </c>
      <c r="L63" s="232">
        <v>1764</v>
      </c>
    </row>
    <row r="64" spans="1:12" s="237" customFormat="1" ht="9" customHeight="1">
      <c r="A64" s="225" t="s">
        <v>199</v>
      </c>
      <c r="B64" s="232">
        <v>159</v>
      </c>
      <c r="C64" s="232">
        <v>41</v>
      </c>
      <c r="D64" s="232">
        <v>0</v>
      </c>
      <c r="E64" s="232">
        <v>27</v>
      </c>
      <c r="F64" s="232">
        <v>227</v>
      </c>
      <c r="G64" s="225" t="s">
        <v>199</v>
      </c>
      <c r="H64" s="232">
        <v>254</v>
      </c>
      <c r="I64" s="232">
        <v>112</v>
      </c>
      <c r="J64" s="232">
        <v>0</v>
      </c>
      <c r="K64" s="232">
        <v>24</v>
      </c>
      <c r="L64" s="232">
        <v>390</v>
      </c>
    </row>
    <row r="65" spans="1:12" s="237" customFormat="1" ht="9" customHeight="1">
      <c r="A65" s="223" t="s">
        <v>34</v>
      </c>
      <c r="B65" s="229">
        <v>167</v>
      </c>
      <c r="C65" s="229">
        <v>362</v>
      </c>
      <c r="D65" s="229">
        <v>1</v>
      </c>
      <c r="E65" s="229">
        <v>231</v>
      </c>
      <c r="F65" s="229">
        <v>761</v>
      </c>
      <c r="G65" s="223" t="s">
        <v>34</v>
      </c>
      <c r="H65" s="229">
        <v>4</v>
      </c>
      <c r="I65" s="229">
        <v>792</v>
      </c>
      <c r="J65" s="229">
        <v>0</v>
      </c>
      <c r="K65" s="229">
        <v>33</v>
      </c>
      <c r="L65" s="229">
        <v>829</v>
      </c>
    </row>
    <row r="66" spans="1:12" s="237" customFormat="1" ht="9" customHeight="1">
      <c r="A66" s="225" t="s">
        <v>34</v>
      </c>
      <c r="B66" s="232">
        <v>167</v>
      </c>
      <c r="C66" s="232">
        <v>362</v>
      </c>
      <c r="D66" s="232">
        <v>1</v>
      </c>
      <c r="E66" s="232">
        <v>231</v>
      </c>
      <c r="F66" s="232">
        <v>761</v>
      </c>
      <c r="G66" s="225" t="s">
        <v>34</v>
      </c>
      <c r="H66" s="232">
        <v>4</v>
      </c>
      <c r="I66" s="232">
        <v>792</v>
      </c>
      <c r="J66" s="232">
        <v>0</v>
      </c>
      <c r="K66" s="232">
        <v>33</v>
      </c>
      <c r="L66" s="232">
        <v>829</v>
      </c>
    </row>
    <row r="67" spans="1:12" s="237" customFormat="1" ht="9" customHeight="1">
      <c r="A67" s="203" t="s">
        <v>35</v>
      </c>
      <c r="B67" s="229">
        <v>81914</v>
      </c>
      <c r="C67" s="229">
        <v>11566</v>
      </c>
      <c r="D67" s="229">
        <v>2303</v>
      </c>
      <c r="E67" s="229">
        <v>10155</v>
      </c>
      <c r="F67" s="229">
        <v>105938</v>
      </c>
      <c r="G67" s="203" t="s">
        <v>35</v>
      </c>
      <c r="H67" s="229">
        <v>25533</v>
      </c>
      <c r="I67" s="229">
        <v>10733</v>
      </c>
      <c r="J67" s="229">
        <v>1521</v>
      </c>
      <c r="K67" s="229">
        <v>5858</v>
      </c>
      <c r="L67" s="229">
        <v>43645</v>
      </c>
    </row>
    <row r="68" spans="1:12" ht="9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="166" customFormat="1" ht="9" customHeight="1"/>
    <row r="72" ht="12" customHeight="1"/>
  </sheetData>
  <mergeCells count="4">
    <mergeCell ref="A4:F6"/>
    <mergeCell ref="G4:L6"/>
    <mergeCell ref="G36:L38"/>
    <mergeCell ref="A36:F38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8">
    <tabColor indexed="29"/>
  </sheetPr>
  <dimension ref="A1:J114"/>
  <sheetViews>
    <sheetView workbookViewId="0" topLeftCell="A28">
      <selection activeCell="C12" sqref="C12"/>
    </sheetView>
  </sheetViews>
  <sheetFormatPr defaultColWidth="9.140625" defaultRowHeight="9" customHeight="1"/>
  <cols>
    <col min="1" max="1" width="28.8515625" style="132" customWidth="1"/>
    <col min="2" max="2" width="9.140625" style="132" hidden="1" customWidth="1"/>
    <col min="3" max="3" width="9.7109375" style="128" customWidth="1"/>
    <col min="4" max="4" width="9.57421875" style="133" customWidth="1"/>
    <col min="5" max="5" width="9.28125" style="128" customWidth="1"/>
    <col min="6" max="6" width="9.421875" style="128" customWidth="1"/>
    <col min="7" max="7" width="9.28125" style="128" customWidth="1"/>
    <col min="8" max="16384" width="9.140625" style="132" customWidth="1"/>
  </cols>
  <sheetData>
    <row r="1" s="121" customFormat="1" ht="3" customHeight="1">
      <c r="D1" s="122"/>
    </row>
    <row r="2" spans="1:7" s="165" customFormat="1" ht="27.75" customHeight="1">
      <c r="A2" s="58" t="s">
        <v>126</v>
      </c>
      <c r="B2" s="60"/>
      <c r="C2" s="60"/>
      <c r="D2" s="60"/>
      <c r="E2" s="60"/>
      <c r="F2" s="60"/>
      <c r="G2" s="60"/>
    </row>
    <row r="3" spans="1:7" s="121" customFormat="1" ht="11.25" customHeight="1">
      <c r="A3" s="123"/>
      <c r="B3" s="124"/>
      <c r="C3" s="124"/>
      <c r="D3" s="124"/>
      <c r="E3" s="124"/>
      <c r="F3" s="124"/>
      <c r="G3" s="124"/>
    </row>
    <row r="4" spans="1:7" s="6" customFormat="1" ht="13.5" customHeight="1">
      <c r="A4" s="278" t="s">
        <v>213</v>
      </c>
      <c r="B4" s="125"/>
      <c r="C4" s="309" t="s">
        <v>127</v>
      </c>
      <c r="D4" s="309"/>
      <c r="E4" s="309"/>
      <c r="F4" s="309"/>
      <c r="G4" s="309"/>
    </row>
    <row r="5" spans="1:7" s="6" customFormat="1" ht="13.5" customHeight="1">
      <c r="A5" s="306"/>
      <c r="C5" s="308" t="s">
        <v>128</v>
      </c>
      <c r="D5" s="308"/>
      <c r="E5" s="308"/>
      <c r="F5" s="307" t="s">
        <v>129</v>
      </c>
      <c r="G5" s="304" t="s">
        <v>130</v>
      </c>
    </row>
    <row r="6" spans="1:7" s="6" customFormat="1" ht="23.25" customHeight="1">
      <c r="A6" s="279"/>
      <c r="B6" s="17"/>
      <c r="C6" s="33" t="s">
        <v>131</v>
      </c>
      <c r="D6" s="33" t="s">
        <v>132</v>
      </c>
      <c r="E6" s="33" t="s">
        <v>7</v>
      </c>
      <c r="F6" s="305"/>
      <c r="G6" s="305"/>
    </row>
    <row r="7" spans="1:10" s="6" customFormat="1" ht="7.5" customHeight="1">
      <c r="A7" s="302" t="s">
        <v>8</v>
      </c>
      <c r="B7" s="302"/>
      <c r="C7" s="302"/>
      <c r="D7" s="302"/>
      <c r="E7" s="302"/>
      <c r="F7" s="302"/>
      <c r="G7" s="302"/>
      <c r="J7" s="24"/>
    </row>
    <row r="8" spans="1:10" s="6" customFormat="1" ht="5.25" customHeight="1">
      <c r="A8" s="303"/>
      <c r="B8" s="303"/>
      <c r="C8" s="303"/>
      <c r="D8" s="303"/>
      <c r="E8" s="303"/>
      <c r="F8" s="303"/>
      <c r="G8" s="303"/>
      <c r="J8" s="24"/>
    </row>
    <row r="9" spans="1:10" s="6" customFormat="1" ht="3.75" customHeight="1">
      <c r="A9" s="303"/>
      <c r="B9" s="303"/>
      <c r="C9" s="303"/>
      <c r="D9" s="303"/>
      <c r="E9" s="303"/>
      <c r="F9" s="303"/>
      <c r="G9" s="303"/>
      <c r="J9" s="24"/>
    </row>
    <row r="10" spans="1:10" s="244" customFormat="1" ht="8.25" customHeight="1">
      <c r="A10" s="223" t="s">
        <v>9</v>
      </c>
      <c r="C10" s="245">
        <v>48768075.843</v>
      </c>
      <c r="D10" s="245">
        <v>13713895.418</v>
      </c>
      <c r="E10" s="245">
        <v>62481971.26100001</v>
      </c>
      <c r="F10" s="245">
        <v>282829.61299999995</v>
      </c>
      <c r="G10" s="245">
        <v>62764800.874</v>
      </c>
      <c r="J10" s="246"/>
    </row>
    <row r="11" spans="1:10" s="244" customFormat="1" ht="8.25" customHeight="1">
      <c r="A11" s="225" t="s">
        <v>10</v>
      </c>
      <c r="C11" s="247">
        <v>47388596.446</v>
      </c>
      <c r="D11" s="247">
        <v>13353029.776</v>
      </c>
      <c r="E11" s="247">
        <v>60741626.222</v>
      </c>
      <c r="F11" s="247">
        <v>274355.542</v>
      </c>
      <c r="G11" s="247">
        <v>61015981.764</v>
      </c>
      <c r="J11" s="248"/>
    </row>
    <row r="12" spans="1:10" s="244" customFormat="1" ht="8.25" customHeight="1">
      <c r="A12" s="225" t="s">
        <v>11</v>
      </c>
      <c r="C12" s="247">
        <v>205068.764</v>
      </c>
      <c r="D12" s="247">
        <v>63481.408</v>
      </c>
      <c r="E12" s="247">
        <v>268550.172</v>
      </c>
      <c r="F12" s="247">
        <v>873.932</v>
      </c>
      <c r="G12" s="247">
        <v>269424.104</v>
      </c>
      <c r="J12" s="248"/>
    </row>
    <row r="13" spans="1:10" s="244" customFormat="1" ht="8.25" customHeight="1">
      <c r="A13" s="225" t="s">
        <v>209</v>
      </c>
      <c r="C13" s="247" t="s">
        <v>40</v>
      </c>
      <c r="D13" s="247" t="s">
        <v>40</v>
      </c>
      <c r="E13" s="247" t="s">
        <v>40</v>
      </c>
      <c r="F13" s="247" t="s">
        <v>40</v>
      </c>
      <c r="G13" s="247" t="s">
        <v>40</v>
      </c>
      <c r="J13" s="248"/>
    </row>
    <row r="14" spans="1:10" s="244" customFormat="1" ht="8.25" customHeight="1">
      <c r="A14" s="225" t="s">
        <v>13</v>
      </c>
      <c r="C14" s="247">
        <v>344331.861</v>
      </c>
      <c r="D14" s="247">
        <v>100378.503</v>
      </c>
      <c r="E14" s="247">
        <v>444710.364</v>
      </c>
      <c r="F14" s="247">
        <v>1468.223</v>
      </c>
      <c r="G14" s="247">
        <v>446178.587</v>
      </c>
      <c r="J14" s="248"/>
    </row>
    <row r="15" spans="1:10" s="244" customFormat="1" ht="8.25" customHeight="1">
      <c r="A15" s="225" t="s">
        <v>210</v>
      </c>
      <c r="C15" s="247" t="s">
        <v>40</v>
      </c>
      <c r="D15" s="247" t="s">
        <v>40</v>
      </c>
      <c r="E15" s="247" t="s">
        <v>40</v>
      </c>
      <c r="F15" s="247" t="s">
        <v>40</v>
      </c>
      <c r="G15" s="247" t="s">
        <v>40</v>
      </c>
      <c r="J15" s="248"/>
    </row>
    <row r="16" spans="1:10" s="244" customFormat="1" ht="8.25" customHeight="1">
      <c r="A16" s="225" t="s">
        <v>15</v>
      </c>
      <c r="C16" s="247" t="s">
        <v>40</v>
      </c>
      <c r="D16" s="247" t="s">
        <v>40</v>
      </c>
      <c r="E16" s="247" t="s">
        <v>40</v>
      </c>
      <c r="F16" s="247" t="s">
        <v>40</v>
      </c>
      <c r="G16" s="247" t="s">
        <v>40</v>
      </c>
      <c r="J16" s="248"/>
    </row>
    <row r="17" spans="1:10" s="244" customFormat="1" ht="8.25" customHeight="1">
      <c r="A17" s="225" t="s">
        <v>16</v>
      </c>
      <c r="C17" s="247">
        <v>105947.13</v>
      </c>
      <c r="D17" s="247">
        <v>25661.199</v>
      </c>
      <c r="E17" s="247">
        <v>131608.329</v>
      </c>
      <c r="F17" s="247">
        <v>159.171</v>
      </c>
      <c r="G17" s="247">
        <v>131767.5</v>
      </c>
      <c r="J17" s="248"/>
    </row>
    <row r="18" spans="1:10" s="244" customFormat="1" ht="8.25" customHeight="1">
      <c r="A18" s="225" t="s">
        <v>17</v>
      </c>
      <c r="C18" s="247">
        <v>627093.558</v>
      </c>
      <c r="D18" s="247">
        <v>145749.409</v>
      </c>
      <c r="E18" s="247">
        <v>772842.967</v>
      </c>
      <c r="F18" s="247">
        <v>5374.956</v>
      </c>
      <c r="G18" s="247">
        <v>778217.923</v>
      </c>
      <c r="J18" s="248"/>
    </row>
    <row r="19" spans="1:10" s="244" customFormat="1" ht="8.25" customHeight="1">
      <c r="A19" s="225" t="s">
        <v>18</v>
      </c>
      <c r="C19" s="247">
        <v>97038.084</v>
      </c>
      <c r="D19" s="247">
        <v>25595.123</v>
      </c>
      <c r="E19" s="247">
        <v>122633.207</v>
      </c>
      <c r="F19" s="247">
        <v>597.789</v>
      </c>
      <c r="G19" s="247">
        <v>123230.996</v>
      </c>
      <c r="J19" s="248"/>
    </row>
    <row r="20" spans="1:10" s="244" customFormat="1" ht="8.25" customHeight="1">
      <c r="A20" s="223" t="s">
        <v>19</v>
      </c>
      <c r="C20" s="245">
        <v>40207353.838</v>
      </c>
      <c r="D20" s="245">
        <v>11239718.598000003</v>
      </c>
      <c r="E20" s="245">
        <v>51447072.436000004</v>
      </c>
      <c r="F20" s="245">
        <v>133685.721</v>
      </c>
      <c r="G20" s="245">
        <v>51580758.15699999</v>
      </c>
      <c r="J20" s="246"/>
    </row>
    <row r="21" spans="1:10" s="244" customFormat="1" ht="8.25" customHeight="1">
      <c r="A21" s="225" t="s">
        <v>198</v>
      </c>
      <c r="C21" s="247">
        <v>1826914.519</v>
      </c>
      <c r="D21" s="247">
        <v>505591.477</v>
      </c>
      <c r="E21" s="247">
        <v>2332505.996</v>
      </c>
      <c r="F21" s="247">
        <v>9459.323</v>
      </c>
      <c r="G21" s="247">
        <v>2341965.319</v>
      </c>
      <c r="J21" s="248"/>
    </row>
    <row r="22" spans="1:10" s="244" customFormat="1" ht="8.25" customHeight="1">
      <c r="A22" s="225" t="s">
        <v>21</v>
      </c>
      <c r="C22" s="247">
        <v>1124124.094</v>
      </c>
      <c r="D22" s="247">
        <v>311114.173</v>
      </c>
      <c r="E22" s="247">
        <v>1435238.267</v>
      </c>
      <c r="F22" s="247">
        <v>6019.112</v>
      </c>
      <c r="G22" s="247">
        <v>1441257.379</v>
      </c>
      <c r="J22" s="248"/>
    </row>
    <row r="23" spans="1:10" s="244" customFormat="1" ht="8.25" customHeight="1">
      <c r="A23" s="225" t="s">
        <v>22</v>
      </c>
      <c r="C23" s="247">
        <v>10511662.278</v>
      </c>
      <c r="D23" s="247">
        <v>2973275.668</v>
      </c>
      <c r="E23" s="247">
        <v>13484937.946</v>
      </c>
      <c r="F23" s="247">
        <v>41384.232</v>
      </c>
      <c r="G23" s="247">
        <v>13526322.178</v>
      </c>
      <c r="J23" s="248"/>
    </row>
    <row r="24" spans="1:10" s="244" customFormat="1" ht="8.25" customHeight="1">
      <c r="A24" s="225" t="s">
        <v>23</v>
      </c>
      <c r="C24" s="247">
        <v>14101548.081</v>
      </c>
      <c r="D24" s="247">
        <v>3926445.526</v>
      </c>
      <c r="E24" s="247">
        <v>18027993.607</v>
      </c>
      <c r="F24" s="247">
        <v>45021.246</v>
      </c>
      <c r="G24" s="247">
        <v>18073014.853</v>
      </c>
      <c r="J24" s="248"/>
    </row>
    <row r="25" spans="1:10" s="244" customFormat="1" ht="8.25" customHeight="1">
      <c r="A25" s="225" t="s">
        <v>24</v>
      </c>
      <c r="C25" s="247">
        <v>7534862.28</v>
      </c>
      <c r="D25" s="247">
        <v>2066778.104</v>
      </c>
      <c r="E25" s="247">
        <v>9601640.384</v>
      </c>
      <c r="F25" s="247">
        <v>19390.416</v>
      </c>
      <c r="G25" s="247">
        <v>9621030.8</v>
      </c>
      <c r="J25" s="248"/>
    </row>
    <row r="26" spans="1:10" s="244" customFormat="1" ht="8.25" customHeight="1">
      <c r="A26" s="225" t="s">
        <v>25</v>
      </c>
      <c r="C26" s="247">
        <v>242736.579</v>
      </c>
      <c r="D26" s="247">
        <v>58713.261</v>
      </c>
      <c r="E26" s="247">
        <v>301449.84</v>
      </c>
      <c r="F26" s="247">
        <v>2697.138</v>
      </c>
      <c r="G26" s="247">
        <v>304146.978</v>
      </c>
      <c r="J26" s="248"/>
    </row>
    <row r="27" spans="1:10" s="244" customFormat="1" ht="8.25" customHeight="1">
      <c r="A27" s="225" t="s">
        <v>26</v>
      </c>
      <c r="C27" s="247">
        <v>37356.789</v>
      </c>
      <c r="D27" s="247">
        <v>10033.436</v>
      </c>
      <c r="E27" s="247">
        <v>47390.225</v>
      </c>
      <c r="F27" s="247">
        <v>101.652</v>
      </c>
      <c r="G27" s="247">
        <v>47491.877</v>
      </c>
      <c r="J27" s="248"/>
    </row>
    <row r="28" spans="1:10" s="244" customFormat="1" ht="8.25" customHeight="1">
      <c r="A28" s="225" t="s">
        <v>27</v>
      </c>
      <c r="C28" s="247" t="s">
        <v>40</v>
      </c>
      <c r="D28" s="247" t="s">
        <v>40</v>
      </c>
      <c r="E28" s="247" t="s">
        <v>40</v>
      </c>
      <c r="F28" s="247" t="s">
        <v>40</v>
      </c>
      <c r="G28" s="247" t="s">
        <v>40</v>
      </c>
      <c r="J28" s="248"/>
    </row>
    <row r="29" spans="1:10" s="244" customFormat="1" ht="8.25" customHeight="1">
      <c r="A29" s="225" t="s">
        <v>211</v>
      </c>
      <c r="C29" s="247">
        <v>185072.322</v>
      </c>
      <c r="D29" s="247">
        <v>51481.247</v>
      </c>
      <c r="E29" s="247">
        <v>236553.569</v>
      </c>
      <c r="F29" s="247">
        <v>617.761</v>
      </c>
      <c r="G29" s="247">
        <v>237171.33</v>
      </c>
      <c r="J29" s="248"/>
    </row>
    <row r="30" spans="1:10" s="244" customFormat="1" ht="8.25" customHeight="1">
      <c r="A30" s="225" t="s">
        <v>29</v>
      </c>
      <c r="C30" s="247">
        <v>1710.875</v>
      </c>
      <c r="D30" s="247">
        <v>448.209</v>
      </c>
      <c r="E30" s="247">
        <v>2159.084</v>
      </c>
      <c r="F30" s="247">
        <v>7.536</v>
      </c>
      <c r="G30" s="247">
        <v>2166.62</v>
      </c>
      <c r="J30" s="248"/>
    </row>
    <row r="31" spans="1:10" s="244" customFormat="1" ht="8.25" customHeight="1">
      <c r="A31" s="225" t="s">
        <v>30</v>
      </c>
      <c r="C31" s="247">
        <v>8506.324</v>
      </c>
      <c r="D31" s="247">
        <v>2665.97</v>
      </c>
      <c r="E31" s="247">
        <v>11172.294</v>
      </c>
      <c r="F31" s="247">
        <v>47.76</v>
      </c>
      <c r="G31" s="247">
        <v>11220.054</v>
      </c>
      <c r="J31" s="248"/>
    </row>
    <row r="32" spans="1:10" s="244" customFormat="1" ht="8.25" customHeight="1">
      <c r="A32" s="225" t="s">
        <v>31</v>
      </c>
      <c r="C32" s="247">
        <v>67303.269</v>
      </c>
      <c r="D32" s="247">
        <v>18518.805</v>
      </c>
      <c r="E32" s="247">
        <v>85822.074</v>
      </c>
      <c r="F32" s="247">
        <v>501.269</v>
      </c>
      <c r="G32" s="247">
        <v>86323.343</v>
      </c>
      <c r="J32" s="248"/>
    </row>
    <row r="33" spans="1:10" s="244" customFormat="1" ht="8.25" customHeight="1">
      <c r="A33" s="225" t="s">
        <v>32</v>
      </c>
      <c r="C33" s="247" t="s">
        <v>40</v>
      </c>
      <c r="D33" s="247" t="s">
        <v>40</v>
      </c>
      <c r="E33" s="247" t="s">
        <v>40</v>
      </c>
      <c r="F33" s="247" t="s">
        <v>40</v>
      </c>
      <c r="G33" s="247" t="s">
        <v>40</v>
      </c>
      <c r="J33" s="248"/>
    </row>
    <row r="34" spans="1:10" s="244" customFormat="1" ht="8.25" customHeight="1">
      <c r="A34" s="225" t="s">
        <v>212</v>
      </c>
      <c r="C34" s="247">
        <v>4336540.646</v>
      </c>
      <c r="D34" s="247">
        <v>1250163.094</v>
      </c>
      <c r="E34" s="247">
        <v>5586703.74</v>
      </c>
      <c r="F34" s="247">
        <v>7189.619</v>
      </c>
      <c r="G34" s="247">
        <v>5593893.359</v>
      </c>
      <c r="J34" s="248"/>
    </row>
    <row r="35" spans="1:10" s="244" customFormat="1" ht="8.25" customHeight="1">
      <c r="A35" s="225" t="s">
        <v>199</v>
      </c>
      <c r="C35" s="247">
        <v>229015.782</v>
      </c>
      <c r="D35" s="247">
        <v>64489.628</v>
      </c>
      <c r="E35" s="247">
        <v>293505.41</v>
      </c>
      <c r="F35" s="247">
        <v>1248.657</v>
      </c>
      <c r="G35" s="247">
        <v>294754.067</v>
      </c>
      <c r="J35" s="248"/>
    </row>
    <row r="36" spans="1:10" s="244" customFormat="1" ht="8.25" customHeight="1">
      <c r="A36" s="223" t="s">
        <v>34</v>
      </c>
      <c r="C36" s="245">
        <v>1848545.613</v>
      </c>
      <c r="D36" s="245">
        <v>406985.74</v>
      </c>
      <c r="E36" s="245">
        <v>2255531.353</v>
      </c>
      <c r="F36" s="245">
        <v>16654.511</v>
      </c>
      <c r="G36" s="245">
        <v>2272185.864</v>
      </c>
      <c r="J36" s="246"/>
    </row>
    <row r="37" spans="1:10" s="244" customFormat="1" ht="8.25" customHeight="1">
      <c r="A37" s="225" t="s">
        <v>34</v>
      </c>
      <c r="C37" s="247">
        <v>1848545.613</v>
      </c>
      <c r="D37" s="247">
        <v>406985.74</v>
      </c>
      <c r="E37" s="247">
        <v>2255531.353</v>
      </c>
      <c r="F37" s="247">
        <v>16654.511</v>
      </c>
      <c r="G37" s="247">
        <v>2272185.864</v>
      </c>
      <c r="J37" s="248"/>
    </row>
    <row r="38" spans="1:10" s="244" customFormat="1" ht="8.25" customHeight="1">
      <c r="A38" s="203" t="s">
        <v>35</v>
      </c>
      <c r="C38" s="245">
        <v>90823975.294</v>
      </c>
      <c r="D38" s="245">
        <v>25360599.756000005</v>
      </c>
      <c r="E38" s="245">
        <v>116184575.05000001</v>
      </c>
      <c r="F38" s="245">
        <v>433169.845</v>
      </c>
      <c r="G38" s="245">
        <v>116617744.89499998</v>
      </c>
      <c r="J38" s="249"/>
    </row>
    <row r="39" spans="1:10" s="6" customFormat="1" ht="4.5" customHeight="1">
      <c r="A39" s="303" t="s">
        <v>36</v>
      </c>
      <c r="B39" s="303"/>
      <c r="C39" s="303"/>
      <c r="D39" s="303"/>
      <c r="E39" s="303"/>
      <c r="F39" s="303"/>
      <c r="G39" s="303"/>
      <c r="J39" s="126"/>
    </row>
    <row r="40" spans="1:10" s="6" customFormat="1" ht="6" customHeight="1">
      <c r="A40" s="303"/>
      <c r="B40" s="303"/>
      <c r="C40" s="303"/>
      <c r="D40" s="303"/>
      <c r="E40" s="303"/>
      <c r="F40" s="303"/>
      <c r="G40" s="303"/>
      <c r="J40" s="16"/>
    </row>
    <row r="41" spans="1:10" s="6" customFormat="1" ht="5.25" customHeight="1">
      <c r="A41" s="303"/>
      <c r="B41" s="303"/>
      <c r="C41" s="303"/>
      <c r="D41" s="303"/>
      <c r="E41" s="303"/>
      <c r="F41" s="303"/>
      <c r="G41" s="303"/>
      <c r="J41" s="16"/>
    </row>
    <row r="42" spans="1:10" s="6" customFormat="1" ht="8.25" customHeight="1">
      <c r="A42" s="192" t="s">
        <v>9</v>
      </c>
      <c r="B42" s="127"/>
      <c r="C42" s="34">
        <v>51073554.78499999</v>
      </c>
      <c r="D42" s="34">
        <v>14279372.538999999</v>
      </c>
      <c r="E42" s="34">
        <v>65352927.324</v>
      </c>
      <c r="F42" s="34">
        <v>319603.38699999993</v>
      </c>
      <c r="G42" s="34">
        <v>65672530.711</v>
      </c>
      <c r="J42" s="74"/>
    </row>
    <row r="43" spans="1:10" s="6" customFormat="1" ht="8.25" customHeight="1">
      <c r="A43" s="193" t="s">
        <v>10</v>
      </c>
      <c r="B43" s="127"/>
      <c r="C43" s="128">
        <v>49523892.142</v>
      </c>
      <c r="D43" s="128">
        <v>13867288.88</v>
      </c>
      <c r="E43" s="128">
        <v>63391181.022</v>
      </c>
      <c r="F43" s="128">
        <v>309094.028</v>
      </c>
      <c r="G43" s="128">
        <v>63700275.05</v>
      </c>
      <c r="J43" s="75"/>
    </row>
    <row r="44" spans="1:10" s="6" customFormat="1" ht="8.25" customHeight="1">
      <c r="A44" s="193" t="s">
        <v>11</v>
      </c>
      <c r="B44" s="127"/>
      <c r="C44" s="128">
        <v>230451.024</v>
      </c>
      <c r="D44" s="128">
        <v>64337.658</v>
      </c>
      <c r="E44" s="128">
        <v>294788.682</v>
      </c>
      <c r="F44" s="128">
        <v>778.947</v>
      </c>
      <c r="G44" s="128">
        <v>295567.629</v>
      </c>
      <c r="J44" s="75"/>
    </row>
    <row r="45" spans="1:10" s="6" customFormat="1" ht="8.25" customHeight="1">
      <c r="A45" s="193" t="s">
        <v>209</v>
      </c>
      <c r="B45" s="127"/>
      <c r="C45" s="128">
        <v>4014.87</v>
      </c>
      <c r="D45" s="128">
        <v>1025.883</v>
      </c>
      <c r="E45" s="128">
        <v>5040.753</v>
      </c>
      <c r="F45" s="128">
        <v>98.024</v>
      </c>
      <c r="G45" s="128">
        <v>5138.777</v>
      </c>
      <c r="J45" s="75"/>
    </row>
    <row r="46" spans="1:10" s="6" customFormat="1" ht="8.25" customHeight="1">
      <c r="A46" s="193" t="s">
        <v>13</v>
      </c>
      <c r="B46" s="127"/>
      <c r="C46" s="128">
        <v>348595.444</v>
      </c>
      <c r="D46" s="128">
        <v>98356.076</v>
      </c>
      <c r="E46" s="128">
        <v>446951.52</v>
      </c>
      <c r="F46" s="128">
        <v>1385.849</v>
      </c>
      <c r="G46" s="128">
        <v>448337.369</v>
      </c>
      <c r="J46" s="75"/>
    </row>
    <row r="47" spans="1:10" s="6" customFormat="1" ht="8.25" customHeight="1">
      <c r="A47" s="193" t="s">
        <v>210</v>
      </c>
      <c r="B47" s="127"/>
      <c r="C47" s="32" t="s">
        <v>40</v>
      </c>
      <c r="D47" s="32" t="s">
        <v>40</v>
      </c>
      <c r="E47" s="32" t="s">
        <v>40</v>
      </c>
      <c r="F47" s="32" t="s">
        <v>40</v>
      </c>
      <c r="G47" s="32" t="s">
        <v>40</v>
      </c>
      <c r="J47" s="75"/>
    </row>
    <row r="48" spans="1:10" s="6" customFormat="1" ht="8.25" customHeight="1">
      <c r="A48" s="193" t="s">
        <v>15</v>
      </c>
      <c r="B48" s="127"/>
      <c r="C48" s="128">
        <v>3337.548</v>
      </c>
      <c r="D48" s="128">
        <v>914.733</v>
      </c>
      <c r="E48" s="128">
        <v>4252.281</v>
      </c>
      <c r="F48" s="128">
        <v>36.286</v>
      </c>
      <c r="G48" s="128">
        <v>4288.567</v>
      </c>
      <c r="J48" s="75"/>
    </row>
    <row r="49" spans="1:10" s="6" customFormat="1" ht="8.25" customHeight="1">
      <c r="A49" s="193" t="s">
        <v>16</v>
      </c>
      <c r="B49" s="127"/>
      <c r="C49" s="128">
        <v>105703.156</v>
      </c>
      <c r="D49" s="128">
        <v>25406.013</v>
      </c>
      <c r="E49" s="128">
        <v>131109.169</v>
      </c>
      <c r="F49" s="128">
        <v>104.823</v>
      </c>
      <c r="G49" s="128">
        <v>131213.992</v>
      </c>
      <c r="J49" s="75"/>
    </row>
    <row r="50" spans="1:10" s="6" customFormat="1" ht="8.25" customHeight="1">
      <c r="A50" s="193" t="s">
        <v>17</v>
      </c>
      <c r="B50" s="127"/>
      <c r="C50" s="128">
        <v>759202.407</v>
      </c>
      <c r="D50" s="128">
        <v>195238.76</v>
      </c>
      <c r="E50" s="128">
        <v>954441.167</v>
      </c>
      <c r="F50" s="128">
        <v>6397.272</v>
      </c>
      <c r="G50" s="128">
        <v>960838.439</v>
      </c>
      <c r="J50" s="75"/>
    </row>
    <row r="51" spans="1:10" s="6" customFormat="1" ht="8.25" customHeight="1">
      <c r="A51" s="193" t="s">
        <v>18</v>
      </c>
      <c r="B51" s="127"/>
      <c r="C51" s="128">
        <v>98358.194</v>
      </c>
      <c r="D51" s="128">
        <v>26804.536</v>
      </c>
      <c r="E51" s="128">
        <v>125162.73</v>
      </c>
      <c r="F51" s="128">
        <v>1708.158</v>
      </c>
      <c r="G51" s="128">
        <v>126870.888</v>
      </c>
      <c r="J51" s="75"/>
    </row>
    <row r="52" spans="1:10" s="6" customFormat="1" ht="8.25" customHeight="1">
      <c r="A52" s="192" t="s">
        <v>19</v>
      </c>
      <c r="B52" s="127"/>
      <c r="C52" s="34">
        <v>41732313.09099999</v>
      </c>
      <c r="D52" s="34">
        <v>11778404.837000003</v>
      </c>
      <c r="E52" s="34">
        <v>53510717.92800001</v>
      </c>
      <c r="F52" s="34">
        <v>146494.08</v>
      </c>
      <c r="G52" s="34">
        <v>53657212.008</v>
      </c>
      <c r="J52" s="74"/>
    </row>
    <row r="53" spans="1:10" s="6" customFormat="1" ht="8.25" customHeight="1">
      <c r="A53" s="193" t="s">
        <v>198</v>
      </c>
      <c r="B53" s="127"/>
      <c r="C53" s="128">
        <v>1894873.578</v>
      </c>
      <c r="D53" s="128">
        <v>521849.401</v>
      </c>
      <c r="E53" s="128">
        <v>2416722.979</v>
      </c>
      <c r="F53" s="128">
        <v>11831.972</v>
      </c>
      <c r="G53" s="128">
        <v>2428554.951</v>
      </c>
      <c r="J53" s="75"/>
    </row>
    <row r="54" spans="1:10" s="6" customFormat="1" ht="8.25" customHeight="1">
      <c r="A54" s="193" t="s">
        <v>21</v>
      </c>
      <c r="B54" s="127"/>
      <c r="C54" s="128">
        <v>1328195.482</v>
      </c>
      <c r="D54" s="128">
        <v>374816.747</v>
      </c>
      <c r="E54" s="128">
        <v>1703012.229</v>
      </c>
      <c r="F54" s="128">
        <v>7504.32</v>
      </c>
      <c r="G54" s="128">
        <v>1710516.549</v>
      </c>
      <c r="J54" s="75"/>
    </row>
    <row r="55" spans="1:10" s="6" customFormat="1" ht="8.25" customHeight="1">
      <c r="A55" s="193" t="s">
        <v>22</v>
      </c>
      <c r="B55" s="127"/>
      <c r="C55" s="128">
        <v>10626806.511</v>
      </c>
      <c r="D55" s="128">
        <v>3063922.994</v>
      </c>
      <c r="E55" s="128">
        <v>13690729.505</v>
      </c>
      <c r="F55" s="128">
        <v>41888.751</v>
      </c>
      <c r="G55" s="128">
        <v>13732618.256</v>
      </c>
      <c r="J55" s="75"/>
    </row>
    <row r="56" spans="1:10" s="6" customFormat="1" ht="8.25" customHeight="1">
      <c r="A56" s="193" t="s">
        <v>23</v>
      </c>
      <c r="B56" s="127"/>
      <c r="C56" s="128">
        <v>14536062.824</v>
      </c>
      <c r="D56" s="128">
        <v>4022212.105</v>
      </c>
      <c r="E56" s="128">
        <v>18558274.929</v>
      </c>
      <c r="F56" s="128">
        <v>51305.627</v>
      </c>
      <c r="G56" s="128">
        <v>18609580.556</v>
      </c>
      <c r="J56" s="75"/>
    </row>
    <row r="57" spans="1:10" s="6" customFormat="1" ht="8.25" customHeight="1">
      <c r="A57" s="193" t="s">
        <v>24</v>
      </c>
      <c r="B57" s="127"/>
      <c r="C57" s="128">
        <v>7948457.312</v>
      </c>
      <c r="D57" s="128">
        <v>2194880.222</v>
      </c>
      <c r="E57" s="128">
        <v>10143337.534</v>
      </c>
      <c r="F57" s="128">
        <v>20921.18</v>
      </c>
      <c r="G57" s="128">
        <v>10164258.714</v>
      </c>
      <c r="I57" s="129"/>
      <c r="J57" s="75"/>
    </row>
    <row r="58" spans="1:10" s="6" customFormat="1" ht="8.25" customHeight="1">
      <c r="A58" s="193" t="s">
        <v>25</v>
      </c>
      <c r="B58" s="127"/>
      <c r="C58" s="128">
        <v>245078.727</v>
      </c>
      <c r="D58" s="128">
        <v>60163.017</v>
      </c>
      <c r="E58" s="128">
        <v>305241.744</v>
      </c>
      <c r="F58" s="128">
        <v>2623.178</v>
      </c>
      <c r="G58" s="128">
        <v>307864.922</v>
      </c>
      <c r="J58" s="75"/>
    </row>
    <row r="59" spans="1:10" s="6" customFormat="1" ht="8.25" customHeight="1">
      <c r="A59" s="193" t="s">
        <v>26</v>
      </c>
      <c r="B59" s="127"/>
      <c r="C59" s="128">
        <v>28203.29</v>
      </c>
      <c r="D59" s="128">
        <v>7778.458</v>
      </c>
      <c r="E59" s="128">
        <v>35981.748</v>
      </c>
      <c r="F59" s="128">
        <v>63.811</v>
      </c>
      <c r="G59" s="128">
        <v>36045.559</v>
      </c>
      <c r="J59" s="75"/>
    </row>
    <row r="60" spans="1:10" s="6" customFormat="1" ht="8.25" customHeight="1">
      <c r="A60" s="193" t="s">
        <v>27</v>
      </c>
      <c r="B60" s="127"/>
      <c r="C60" s="32" t="s">
        <v>40</v>
      </c>
      <c r="D60" s="32" t="s">
        <v>40</v>
      </c>
      <c r="E60" s="32" t="s">
        <v>40</v>
      </c>
      <c r="F60" s="32" t="s">
        <v>40</v>
      </c>
      <c r="G60" s="32" t="s">
        <v>40</v>
      </c>
      <c r="J60" s="75"/>
    </row>
    <row r="61" spans="1:10" s="6" customFormat="1" ht="8.25" customHeight="1">
      <c r="A61" s="193" t="s">
        <v>211</v>
      </c>
      <c r="B61" s="127"/>
      <c r="C61" s="128">
        <v>193571.35</v>
      </c>
      <c r="D61" s="128">
        <v>53099.55</v>
      </c>
      <c r="E61" s="128">
        <v>246670.9</v>
      </c>
      <c r="F61" s="128">
        <v>726.861</v>
      </c>
      <c r="G61" s="128">
        <v>247397.761</v>
      </c>
      <c r="J61" s="75"/>
    </row>
    <row r="62" spans="1:10" s="6" customFormat="1" ht="8.25" customHeight="1">
      <c r="A62" s="193" t="s">
        <v>29</v>
      </c>
      <c r="B62" s="127"/>
      <c r="C62" s="128">
        <v>2368.333</v>
      </c>
      <c r="D62" s="128">
        <v>666.988</v>
      </c>
      <c r="E62" s="128">
        <v>3035.321</v>
      </c>
      <c r="F62" s="128">
        <v>13.134</v>
      </c>
      <c r="G62" s="128">
        <v>3048.455</v>
      </c>
      <c r="J62" s="75"/>
    </row>
    <row r="63" spans="1:10" s="6" customFormat="1" ht="8.25" customHeight="1">
      <c r="A63" s="193" t="s">
        <v>30</v>
      </c>
      <c r="B63" s="127"/>
      <c r="C63" s="128">
        <v>10174.121</v>
      </c>
      <c r="D63" s="128">
        <v>2717.147</v>
      </c>
      <c r="E63" s="128">
        <v>12891.268</v>
      </c>
      <c r="F63" s="128">
        <v>75.659</v>
      </c>
      <c r="G63" s="128">
        <v>12966.927</v>
      </c>
      <c r="J63" s="75"/>
    </row>
    <row r="64" spans="1:10" s="6" customFormat="1" ht="8.25" customHeight="1">
      <c r="A64" s="193" t="s">
        <v>31</v>
      </c>
      <c r="B64" s="127"/>
      <c r="C64" s="128">
        <v>71714.221</v>
      </c>
      <c r="D64" s="128">
        <v>20171.912</v>
      </c>
      <c r="E64" s="128">
        <v>91886.133</v>
      </c>
      <c r="F64" s="128">
        <v>443.241</v>
      </c>
      <c r="G64" s="128">
        <v>92329.374</v>
      </c>
      <c r="J64" s="75"/>
    </row>
    <row r="65" spans="1:10" s="6" customFormat="1" ht="8.25" customHeight="1">
      <c r="A65" s="193" t="s">
        <v>32</v>
      </c>
      <c r="B65" s="127"/>
      <c r="C65" s="32" t="s">
        <v>40</v>
      </c>
      <c r="D65" s="32" t="s">
        <v>40</v>
      </c>
      <c r="E65" s="32" t="s">
        <v>40</v>
      </c>
      <c r="F65" s="32" t="s">
        <v>40</v>
      </c>
      <c r="G65" s="32" t="s">
        <v>40</v>
      </c>
      <c r="J65" s="75"/>
    </row>
    <row r="66" spans="1:10" s="6" customFormat="1" ht="8.25" customHeight="1">
      <c r="A66" s="193" t="s">
        <v>212</v>
      </c>
      <c r="B66" s="127"/>
      <c r="C66" s="128">
        <v>4607603.285</v>
      </c>
      <c r="D66" s="128">
        <v>1388058.43</v>
      </c>
      <c r="E66" s="128">
        <v>5995661.715</v>
      </c>
      <c r="F66" s="128">
        <v>8091.408</v>
      </c>
      <c r="G66" s="128">
        <v>6003753.123</v>
      </c>
      <c r="J66" s="75"/>
    </row>
    <row r="67" spans="1:10" s="6" customFormat="1" ht="8.25" customHeight="1">
      <c r="A67" s="193" t="s">
        <v>199</v>
      </c>
      <c r="B67" s="127"/>
      <c r="C67" s="128">
        <v>239204.057</v>
      </c>
      <c r="D67" s="128">
        <v>68067.866</v>
      </c>
      <c r="E67" s="128">
        <v>307271.923</v>
      </c>
      <c r="F67" s="128">
        <v>1004.938</v>
      </c>
      <c r="G67" s="128">
        <v>308276.861</v>
      </c>
      <c r="J67" s="75"/>
    </row>
    <row r="68" spans="1:10" s="6" customFormat="1" ht="8.25" customHeight="1">
      <c r="A68" s="192" t="s">
        <v>34</v>
      </c>
      <c r="B68" s="127"/>
      <c r="C68" s="34">
        <v>1942224.846</v>
      </c>
      <c r="D68" s="34">
        <v>433875.588</v>
      </c>
      <c r="E68" s="34">
        <v>2376100.434</v>
      </c>
      <c r="F68" s="34">
        <v>17644.389</v>
      </c>
      <c r="G68" s="34">
        <v>2393744.823</v>
      </c>
      <c r="J68" s="74"/>
    </row>
    <row r="69" spans="1:10" s="6" customFormat="1" ht="8.25" customHeight="1">
      <c r="A69" s="193" t="s">
        <v>34</v>
      </c>
      <c r="B69" s="127"/>
      <c r="C69" s="128">
        <v>1942224.846</v>
      </c>
      <c r="D69" s="128">
        <v>433875.588</v>
      </c>
      <c r="E69" s="128">
        <v>2376100.434</v>
      </c>
      <c r="F69" s="128">
        <v>17644.389</v>
      </c>
      <c r="G69" s="128">
        <v>2393744.823</v>
      </c>
      <c r="J69" s="75"/>
    </row>
    <row r="70" spans="1:10" s="9" customFormat="1" ht="8.25" customHeight="1">
      <c r="A70" s="79" t="s">
        <v>35</v>
      </c>
      <c r="B70" s="6"/>
      <c r="C70" s="35">
        <v>94748092.72199997</v>
      </c>
      <c r="D70" s="35">
        <v>26491652.964</v>
      </c>
      <c r="E70" s="35">
        <v>121239745.68600002</v>
      </c>
      <c r="F70" s="35">
        <v>483741.8559999999</v>
      </c>
      <c r="G70" s="35">
        <v>121723487.542</v>
      </c>
      <c r="J70" s="76"/>
    </row>
    <row r="71" spans="1:10" s="6" customFormat="1" ht="3.75" customHeight="1">
      <c r="A71" s="81"/>
      <c r="B71" s="130"/>
      <c r="C71" s="131"/>
      <c r="D71" s="131"/>
      <c r="E71" s="131"/>
      <c r="F71" s="131"/>
      <c r="G71" s="131"/>
      <c r="J71" s="16"/>
    </row>
    <row r="72" spans="3:7" s="6" customFormat="1" ht="3.75" customHeight="1">
      <c r="C72" s="16"/>
      <c r="D72" s="16"/>
      <c r="E72" s="16"/>
      <c r="F72" s="16"/>
      <c r="G72" s="16"/>
    </row>
    <row r="73" spans="1:7" s="160" customFormat="1" ht="19.5" customHeight="1">
      <c r="A73" s="5"/>
      <c r="B73" s="31"/>
      <c r="C73" s="25"/>
      <c r="D73" s="25"/>
      <c r="E73" s="25"/>
      <c r="F73" s="25"/>
      <c r="G73" s="25"/>
    </row>
    <row r="74" spans="1:7" s="160" customFormat="1" ht="9.75" customHeight="1">
      <c r="A74" s="5"/>
      <c r="B74" s="31"/>
      <c r="C74" s="31"/>
      <c r="D74" s="31"/>
      <c r="E74" s="31"/>
      <c r="F74" s="31"/>
      <c r="G74" s="31"/>
    </row>
    <row r="75" spans="3:7" s="160" customFormat="1" ht="8.25" customHeight="1">
      <c r="C75" s="163"/>
      <c r="D75" s="163"/>
      <c r="E75" s="163"/>
      <c r="F75" s="163"/>
      <c r="G75" s="163"/>
    </row>
    <row r="76" spans="3:7" s="160" customFormat="1" ht="10.5" customHeight="1">
      <c r="C76" s="163"/>
      <c r="D76" s="163"/>
      <c r="E76" s="163"/>
      <c r="F76" s="163"/>
      <c r="G76" s="163"/>
    </row>
    <row r="77" s="6" customFormat="1" ht="9" customHeight="1"/>
    <row r="78" s="6" customFormat="1" ht="9" customHeight="1"/>
    <row r="79" spans="3:7" s="6" customFormat="1" ht="9" customHeight="1">
      <c r="C79" s="16"/>
      <c r="D79" s="78"/>
      <c r="E79" s="78"/>
      <c r="F79" s="78"/>
      <c r="G79" s="78"/>
    </row>
    <row r="80" spans="3:10" s="6" customFormat="1" ht="9" customHeight="1">
      <c r="C80" s="16"/>
      <c r="D80" s="78"/>
      <c r="E80" s="78"/>
      <c r="F80" s="78"/>
      <c r="G80" s="78"/>
      <c r="J80" s="132"/>
    </row>
    <row r="81" spans="3:10" s="6" customFormat="1" ht="9" customHeight="1">
      <c r="C81" s="16"/>
      <c r="D81" s="78"/>
      <c r="E81" s="78"/>
      <c r="F81" s="78"/>
      <c r="G81" s="78"/>
      <c r="J81" s="132"/>
    </row>
    <row r="82" spans="3:10" s="6" customFormat="1" ht="9" customHeight="1">
      <c r="C82" s="16"/>
      <c r="D82" s="78"/>
      <c r="E82" s="78"/>
      <c r="F82" s="78"/>
      <c r="G82" s="78"/>
      <c r="J82" s="132"/>
    </row>
    <row r="83" spans="3:10" s="6" customFormat="1" ht="9" customHeight="1">
      <c r="C83" s="16"/>
      <c r="D83" s="78"/>
      <c r="E83" s="78"/>
      <c r="F83" s="78"/>
      <c r="G83" s="78"/>
      <c r="J83" s="132"/>
    </row>
    <row r="84" spans="5:7" ht="9" customHeight="1">
      <c r="E84" s="133"/>
      <c r="F84" s="133"/>
      <c r="G84" s="133"/>
    </row>
    <row r="85" spans="5:7" ht="9" customHeight="1">
      <c r="E85" s="133"/>
      <c r="F85" s="133"/>
      <c r="G85" s="133"/>
    </row>
    <row r="86" spans="5:7" ht="9" customHeight="1">
      <c r="E86" s="133"/>
      <c r="F86" s="133"/>
      <c r="G86" s="133"/>
    </row>
    <row r="87" spans="5:7" ht="9" customHeight="1">
      <c r="E87" s="133"/>
      <c r="F87" s="133"/>
      <c r="G87" s="133"/>
    </row>
    <row r="88" spans="5:7" ht="9" customHeight="1">
      <c r="E88" s="133"/>
      <c r="F88" s="133"/>
      <c r="G88" s="133"/>
    </row>
    <row r="89" spans="5:7" ht="9" customHeight="1">
      <c r="E89" s="133"/>
      <c r="F89" s="133"/>
      <c r="G89" s="133"/>
    </row>
    <row r="90" spans="5:7" ht="9" customHeight="1">
      <c r="E90" s="133"/>
      <c r="F90" s="133"/>
      <c r="G90" s="133"/>
    </row>
    <row r="91" spans="5:7" ht="9" customHeight="1">
      <c r="E91" s="133"/>
      <c r="F91" s="133"/>
      <c r="G91" s="133"/>
    </row>
    <row r="92" spans="5:7" ht="9" customHeight="1">
      <c r="E92" s="133"/>
      <c r="F92" s="133"/>
      <c r="G92" s="133"/>
    </row>
    <row r="93" spans="5:7" ht="9" customHeight="1">
      <c r="E93" s="133"/>
      <c r="F93" s="133"/>
      <c r="G93" s="133"/>
    </row>
    <row r="94" spans="5:7" ht="9" customHeight="1">
      <c r="E94" s="133"/>
      <c r="F94" s="133"/>
      <c r="G94" s="133"/>
    </row>
    <row r="95" spans="5:7" ht="9" customHeight="1">
      <c r="E95" s="133"/>
      <c r="F95" s="133"/>
      <c r="G95" s="133"/>
    </row>
    <row r="96" spans="5:7" ht="9" customHeight="1">
      <c r="E96" s="133"/>
      <c r="F96" s="133"/>
      <c r="G96" s="133"/>
    </row>
    <row r="97" spans="5:7" ht="9" customHeight="1">
      <c r="E97" s="133"/>
      <c r="F97" s="133"/>
      <c r="G97" s="133"/>
    </row>
    <row r="98" spans="5:7" ht="9" customHeight="1">
      <c r="E98" s="133"/>
      <c r="F98" s="133"/>
      <c r="G98" s="133"/>
    </row>
    <row r="99" spans="5:7" ht="9" customHeight="1">
      <c r="E99" s="133"/>
      <c r="F99" s="133"/>
      <c r="G99" s="133"/>
    </row>
    <row r="100" spans="5:7" ht="9" customHeight="1">
      <c r="E100" s="133"/>
      <c r="F100" s="133"/>
      <c r="G100" s="133"/>
    </row>
    <row r="101" spans="5:7" ht="9" customHeight="1">
      <c r="E101" s="133"/>
      <c r="F101" s="133"/>
      <c r="G101" s="133"/>
    </row>
    <row r="102" spans="5:7" ht="9" customHeight="1">
      <c r="E102" s="133"/>
      <c r="F102" s="133"/>
      <c r="G102" s="133"/>
    </row>
    <row r="103" spans="5:7" ht="9" customHeight="1">
      <c r="E103" s="133"/>
      <c r="F103" s="133"/>
      <c r="G103" s="133"/>
    </row>
    <row r="104" spans="5:7" ht="9" customHeight="1">
      <c r="E104" s="133"/>
      <c r="F104" s="133"/>
      <c r="G104" s="133"/>
    </row>
    <row r="105" spans="5:7" ht="9" customHeight="1">
      <c r="E105" s="133"/>
      <c r="F105" s="133"/>
      <c r="G105" s="133"/>
    </row>
    <row r="106" spans="5:7" ht="9" customHeight="1">
      <c r="E106" s="133"/>
      <c r="F106" s="133"/>
      <c r="G106" s="133"/>
    </row>
    <row r="107" spans="5:7" ht="12" customHeight="1">
      <c r="E107" s="133"/>
      <c r="F107" s="133"/>
      <c r="G107" s="133"/>
    </row>
    <row r="108" spans="5:7" ht="9" customHeight="1">
      <c r="E108" s="133"/>
      <c r="F108" s="133"/>
      <c r="G108" s="133"/>
    </row>
    <row r="109" spans="5:7" ht="9" customHeight="1">
      <c r="E109" s="133"/>
      <c r="F109" s="133"/>
      <c r="G109" s="133"/>
    </row>
    <row r="110" spans="5:7" ht="9" customHeight="1">
      <c r="E110" s="133"/>
      <c r="F110" s="133"/>
      <c r="G110" s="133"/>
    </row>
    <row r="111" spans="5:7" ht="9" customHeight="1">
      <c r="E111" s="133"/>
      <c r="F111" s="133"/>
      <c r="G111" s="133"/>
    </row>
    <row r="112" spans="5:7" ht="9" customHeight="1">
      <c r="E112" s="133"/>
      <c r="F112" s="133"/>
      <c r="G112" s="133"/>
    </row>
    <row r="113" spans="5:7" ht="9" customHeight="1">
      <c r="E113" s="133"/>
      <c r="F113" s="133"/>
      <c r="G113" s="133"/>
    </row>
    <row r="114" spans="5:7" ht="9" customHeight="1">
      <c r="E114" s="133"/>
      <c r="F114" s="133"/>
      <c r="G114" s="133"/>
    </row>
  </sheetData>
  <mergeCells count="7">
    <mergeCell ref="A7:G9"/>
    <mergeCell ref="A39:G41"/>
    <mergeCell ref="G5:G6"/>
    <mergeCell ref="A4:A6"/>
    <mergeCell ref="F5:F6"/>
    <mergeCell ref="C5:E5"/>
    <mergeCell ref="C4:G4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1" manualBreakCount="1">
    <brk id="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9">
    <tabColor indexed="29"/>
  </sheetPr>
  <dimension ref="A1:I114"/>
  <sheetViews>
    <sheetView workbookViewId="0" topLeftCell="A37">
      <selection activeCell="F64" sqref="F64"/>
    </sheetView>
  </sheetViews>
  <sheetFormatPr defaultColWidth="9.140625" defaultRowHeight="9" customHeight="1"/>
  <cols>
    <col min="1" max="1" width="28.00390625" style="132" customWidth="1"/>
    <col min="2" max="2" width="8.28125" style="96" customWidth="1"/>
    <col min="3" max="3" width="8.00390625" style="96" customWidth="1"/>
    <col min="4" max="4" width="9.8515625" style="96" customWidth="1"/>
    <col min="5" max="5" width="6.7109375" style="96" customWidth="1"/>
    <col min="6" max="6" width="7.421875" style="96" customWidth="1"/>
    <col min="7" max="7" width="8.421875" style="96" customWidth="1"/>
    <col min="8" max="16384" width="9.140625" style="132" customWidth="1"/>
  </cols>
  <sheetData>
    <row r="1" spans="2:7" s="121" customFormat="1" ht="4.5" customHeight="1">
      <c r="B1" s="103"/>
      <c r="C1" s="103"/>
      <c r="D1" s="103"/>
      <c r="E1" s="103"/>
      <c r="F1" s="103"/>
      <c r="G1" s="103"/>
    </row>
    <row r="2" spans="1:7" s="165" customFormat="1" ht="32.25" customHeight="1">
      <c r="A2" s="58" t="s">
        <v>140</v>
      </c>
      <c r="B2" s="59"/>
      <c r="C2" s="59"/>
      <c r="D2" s="59"/>
      <c r="E2" s="59"/>
      <c r="F2" s="59"/>
      <c r="G2" s="59"/>
    </row>
    <row r="3" spans="1:7" s="121" customFormat="1" ht="5.25" customHeight="1">
      <c r="A3" s="123"/>
      <c r="B3" s="134"/>
      <c r="C3" s="134"/>
      <c r="D3" s="134"/>
      <c r="E3" s="134"/>
      <c r="F3" s="134"/>
      <c r="G3" s="134"/>
    </row>
    <row r="4" spans="1:7" s="6" customFormat="1" ht="13.5" customHeight="1">
      <c r="A4" s="310" t="s">
        <v>213</v>
      </c>
      <c r="B4" s="315" t="s">
        <v>133</v>
      </c>
      <c r="C4" s="315"/>
      <c r="D4" s="315"/>
      <c r="E4" s="315"/>
      <c r="F4" s="315"/>
      <c r="G4" s="315"/>
    </row>
    <row r="5" spans="1:7" s="6" customFormat="1" ht="18" customHeight="1">
      <c r="A5" s="311"/>
      <c r="B5" s="313" t="s">
        <v>134</v>
      </c>
      <c r="C5" s="313" t="s">
        <v>135</v>
      </c>
      <c r="D5" s="313" t="s">
        <v>136</v>
      </c>
      <c r="E5" s="313" t="s">
        <v>137</v>
      </c>
      <c r="F5" s="316" t="s">
        <v>138</v>
      </c>
      <c r="G5" s="313" t="s">
        <v>139</v>
      </c>
    </row>
    <row r="6" spans="1:7" s="6" customFormat="1" ht="14.25" customHeight="1">
      <c r="A6" s="312"/>
      <c r="B6" s="314"/>
      <c r="C6" s="314"/>
      <c r="D6" s="314"/>
      <c r="E6" s="314"/>
      <c r="F6" s="314"/>
      <c r="G6" s="314"/>
    </row>
    <row r="7" spans="1:7" s="6" customFormat="1" ht="6.75" customHeight="1">
      <c r="A7" s="293" t="s">
        <v>8</v>
      </c>
      <c r="B7" s="293"/>
      <c r="C7" s="293"/>
      <c r="D7" s="293"/>
      <c r="E7" s="293"/>
      <c r="F7" s="293"/>
      <c r="G7" s="293"/>
    </row>
    <row r="8" spans="1:7" s="6" customFormat="1" ht="4.5" customHeight="1">
      <c r="A8" s="294"/>
      <c r="B8" s="294"/>
      <c r="C8" s="294"/>
      <c r="D8" s="294"/>
      <c r="E8" s="294"/>
      <c r="F8" s="294"/>
      <c r="G8" s="294"/>
    </row>
    <row r="9" spans="1:7" s="6" customFormat="1" ht="6" customHeight="1">
      <c r="A9" s="294"/>
      <c r="B9" s="294"/>
      <c r="C9" s="294"/>
      <c r="D9" s="294"/>
      <c r="E9" s="294"/>
      <c r="F9" s="294"/>
      <c r="G9" s="294"/>
    </row>
    <row r="10" spans="1:7" s="244" customFormat="1" ht="8.25" customHeight="1">
      <c r="A10" s="223" t="s">
        <v>9</v>
      </c>
      <c r="B10" s="229">
        <v>62764800.874</v>
      </c>
      <c r="C10" s="229">
        <v>172459.929</v>
      </c>
      <c r="D10" s="229">
        <v>400030.135</v>
      </c>
      <c r="E10" s="229">
        <v>350480.7</v>
      </c>
      <c r="F10" s="229">
        <v>505141.929</v>
      </c>
      <c r="G10" s="229">
        <v>64192913.567</v>
      </c>
    </row>
    <row r="11" spans="1:7" s="244" customFormat="1" ht="8.25" customHeight="1">
      <c r="A11" s="225" t="s">
        <v>10</v>
      </c>
      <c r="B11" s="232">
        <v>61015981.764</v>
      </c>
      <c r="C11" s="232">
        <v>166817.271</v>
      </c>
      <c r="D11" s="232">
        <v>356212.737</v>
      </c>
      <c r="E11" s="232">
        <v>321183.797</v>
      </c>
      <c r="F11" s="232">
        <v>0</v>
      </c>
      <c r="G11" s="232">
        <v>61860195.569</v>
      </c>
    </row>
    <row r="12" spans="1:7" s="244" customFormat="1" ht="8.25" customHeight="1">
      <c r="A12" s="225" t="s">
        <v>11</v>
      </c>
      <c r="B12" s="232">
        <v>269424.104</v>
      </c>
      <c r="C12" s="232" t="s">
        <v>40</v>
      </c>
      <c r="D12" s="232">
        <v>2779.607</v>
      </c>
      <c r="E12" s="232">
        <v>157.489</v>
      </c>
      <c r="F12" s="232">
        <v>374377.242</v>
      </c>
      <c r="G12" s="232">
        <v>646738.442</v>
      </c>
    </row>
    <row r="13" spans="1:7" s="244" customFormat="1" ht="8.25" customHeight="1">
      <c r="A13" s="225" t="s">
        <v>209</v>
      </c>
      <c r="B13" s="232" t="s">
        <v>40</v>
      </c>
      <c r="C13" s="232" t="s">
        <v>40</v>
      </c>
      <c r="D13" s="232" t="s">
        <v>40</v>
      </c>
      <c r="E13" s="232" t="s">
        <v>40</v>
      </c>
      <c r="F13" s="232">
        <v>33629.598</v>
      </c>
      <c r="G13" s="232">
        <v>33629.598</v>
      </c>
    </row>
    <row r="14" spans="1:7" s="244" customFormat="1" ht="8.25" customHeight="1">
      <c r="A14" s="225" t="s">
        <v>13</v>
      </c>
      <c r="B14" s="232">
        <v>446178.587</v>
      </c>
      <c r="C14" s="232" t="s">
        <v>40</v>
      </c>
      <c r="D14" s="232">
        <v>6199.508</v>
      </c>
      <c r="E14" s="232">
        <v>4425.676</v>
      </c>
      <c r="F14" s="232">
        <v>9138.347</v>
      </c>
      <c r="G14" s="232">
        <v>465942.118</v>
      </c>
    </row>
    <row r="15" spans="1:7" s="244" customFormat="1" ht="8.25" customHeight="1">
      <c r="A15" s="225" t="s">
        <v>210</v>
      </c>
      <c r="B15" s="232" t="s">
        <v>40</v>
      </c>
      <c r="C15" s="232" t="s">
        <v>40</v>
      </c>
      <c r="D15" s="232" t="s">
        <v>40</v>
      </c>
      <c r="E15" s="232" t="s">
        <v>40</v>
      </c>
      <c r="F15" s="232" t="s">
        <v>40</v>
      </c>
      <c r="G15" s="232" t="s">
        <v>40</v>
      </c>
    </row>
    <row r="16" spans="1:7" s="244" customFormat="1" ht="8.25" customHeight="1">
      <c r="A16" s="225" t="s">
        <v>15</v>
      </c>
      <c r="B16" s="232" t="s">
        <v>40</v>
      </c>
      <c r="C16" s="232" t="s">
        <v>40</v>
      </c>
      <c r="D16" s="232" t="s">
        <v>40</v>
      </c>
      <c r="E16" s="232" t="s">
        <v>40</v>
      </c>
      <c r="F16" s="232">
        <v>5170</v>
      </c>
      <c r="G16" s="232">
        <v>5170</v>
      </c>
    </row>
    <row r="17" spans="1:7" s="244" customFormat="1" ht="8.25" customHeight="1">
      <c r="A17" s="225" t="s">
        <v>16</v>
      </c>
      <c r="B17" s="232">
        <v>131767.5</v>
      </c>
      <c r="C17" s="232" t="s">
        <v>20</v>
      </c>
      <c r="D17" s="232">
        <v>996.464</v>
      </c>
      <c r="E17" s="232">
        <v>943.85</v>
      </c>
      <c r="F17" s="232">
        <v>82826.742</v>
      </c>
      <c r="G17" s="232">
        <v>216534.556</v>
      </c>
    </row>
    <row r="18" spans="1:7" s="244" customFormat="1" ht="8.25" customHeight="1">
      <c r="A18" s="225" t="s">
        <v>17</v>
      </c>
      <c r="B18" s="232">
        <v>778217.923</v>
      </c>
      <c r="C18" s="232">
        <v>4815.747</v>
      </c>
      <c r="D18" s="232">
        <v>31262.783</v>
      </c>
      <c r="E18" s="232">
        <v>20664.596</v>
      </c>
      <c r="F18" s="232">
        <v>0</v>
      </c>
      <c r="G18" s="232">
        <v>834961.049</v>
      </c>
    </row>
    <row r="19" spans="1:7" s="244" customFormat="1" ht="8.25" customHeight="1">
      <c r="A19" s="225" t="s">
        <v>18</v>
      </c>
      <c r="B19" s="232">
        <v>123230.996</v>
      </c>
      <c r="C19" s="232">
        <v>826.911</v>
      </c>
      <c r="D19" s="232">
        <v>2579.036</v>
      </c>
      <c r="E19" s="232">
        <v>3105.292</v>
      </c>
      <c r="F19" s="232">
        <v>0</v>
      </c>
      <c r="G19" s="232">
        <v>129742.235</v>
      </c>
    </row>
    <row r="20" spans="1:7" s="244" customFormat="1" ht="8.25" customHeight="1">
      <c r="A20" s="223" t="s">
        <v>19</v>
      </c>
      <c r="B20" s="229">
        <v>51580758.15699999</v>
      </c>
      <c r="C20" s="229">
        <v>132771.84599999996</v>
      </c>
      <c r="D20" s="229">
        <v>194450.28800000003</v>
      </c>
      <c r="E20" s="229">
        <v>515362.856</v>
      </c>
      <c r="F20" s="229">
        <v>1656537.6690253015</v>
      </c>
      <c r="G20" s="229">
        <v>54079881</v>
      </c>
    </row>
    <row r="21" spans="1:8" s="244" customFormat="1" ht="8.25" customHeight="1">
      <c r="A21" s="225" t="s">
        <v>198</v>
      </c>
      <c r="B21" s="232">
        <v>2341965.319</v>
      </c>
      <c r="C21" s="232">
        <v>1197.931</v>
      </c>
      <c r="D21" s="232">
        <v>34409.79</v>
      </c>
      <c r="E21" s="232">
        <v>44127.554</v>
      </c>
      <c r="F21" s="232">
        <v>1299885.8630253014</v>
      </c>
      <c r="G21" s="232">
        <v>3721586</v>
      </c>
      <c r="H21" s="250"/>
    </row>
    <row r="22" spans="1:8" s="244" customFormat="1" ht="8.25" customHeight="1">
      <c r="A22" s="225" t="s">
        <v>21</v>
      </c>
      <c r="B22" s="232">
        <v>1441257.379</v>
      </c>
      <c r="C22" s="232">
        <v>1362.784</v>
      </c>
      <c r="D22" s="232">
        <v>16562.125</v>
      </c>
      <c r="E22" s="232">
        <v>19197.975</v>
      </c>
      <c r="F22" s="232">
        <v>0</v>
      </c>
      <c r="G22" s="232">
        <v>1478380.263</v>
      </c>
      <c r="H22" s="250"/>
    </row>
    <row r="23" spans="1:8" s="244" customFormat="1" ht="8.25" customHeight="1">
      <c r="A23" s="225" t="s">
        <v>22</v>
      </c>
      <c r="B23" s="232">
        <v>13526322.178</v>
      </c>
      <c r="C23" s="232">
        <v>34976.49</v>
      </c>
      <c r="D23" s="232">
        <v>29484.068</v>
      </c>
      <c r="E23" s="232">
        <v>162418.896</v>
      </c>
      <c r="F23" s="232">
        <v>0</v>
      </c>
      <c r="G23" s="232">
        <v>13753201.632</v>
      </c>
      <c r="H23" s="250"/>
    </row>
    <row r="24" spans="1:8" s="244" customFormat="1" ht="8.25" customHeight="1">
      <c r="A24" s="225" t="s">
        <v>23</v>
      </c>
      <c r="B24" s="232">
        <v>18073014.853</v>
      </c>
      <c r="C24" s="232">
        <v>42980.647</v>
      </c>
      <c r="D24" s="232">
        <v>54896.976</v>
      </c>
      <c r="E24" s="232">
        <v>135104.145</v>
      </c>
      <c r="F24" s="232">
        <v>0</v>
      </c>
      <c r="G24" s="232">
        <v>18305996.621</v>
      </c>
      <c r="H24" s="250"/>
    </row>
    <row r="25" spans="1:8" s="244" customFormat="1" ht="8.25" customHeight="1">
      <c r="A25" s="225" t="s">
        <v>24</v>
      </c>
      <c r="B25" s="232">
        <v>9621030.8</v>
      </c>
      <c r="C25" s="232">
        <v>48236.48</v>
      </c>
      <c r="D25" s="232">
        <v>8672.037</v>
      </c>
      <c r="E25" s="232">
        <v>112932.38</v>
      </c>
      <c r="F25" s="232">
        <v>0</v>
      </c>
      <c r="G25" s="232">
        <v>9790871.697</v>
      </c>
      <c r="H25" s="250"/>
    </row>
    <row r="26" spans="1:8" s="244" customFormat="1" ht="8.25" customHeight="1">
      <c r="A26" s="225" t="s">
        <v>25</v>
      </c>
      <c r="B26" s="232">
        <v>304146.978</v>
      </c>
      <c r="C26" s="232">
        <v>212.813</v>
      </c>
      <c r="D26" s="232">
        <v>4097.796</v>
      </c>
      <c r="E26" s="232">
        <v>13173.775</v>
      </c>
      <c r="F26" s="232">
        <v>0</v>
      </c>
      <c r="G26" s="232">
        <v>321631.362</v>
      </c>
      <c r="H26" s="250"/>
    </row>
    <row r="27" spans="1:8" s="244" customFormat="1" ht="8.25" customHeight="1">
      <c r="A27" s="225" t="s">
        <v>26</v>
      </c>
      <c r="B27" s="232">
        <v>47491.877</v>
      </c>
      <c r="C27" s="232">
        <v>37.006</v>
      </c>
      <c r="D27" s="232">
        <v>525.42</v>
      </c>
      <c r="E27" s="232">
        <v>702.821</v>
      </c>
      <c r="F27" s="232">
        <v>1966.7</v>
      </c>
      <c r="G27" s="232">
        <v>50723.824</v>
      </c>
      <c r="H27" s="250"/>
    </row>
    <row r="28" spans="1:8" s="244" customFormat="1" ht="8.25" customHeight="1">
      <c r="A28" s="225" t="s">
        <v>27</v>
      </c>
      <c r="B28" s="232" t="s">
        <v>40</v>
      </c>
      <c r="C28" s="232" t="s">
        <v>40</v>
      </c>
      <c r="D28" s="232" t="s">
        <v>40</v>
      </c>
      <c r="E28" s="232" t="s">
        <v>40</v>
      </c>
      <c r="F28" s="232">
        <v>68931.773</v>
      </c>
      <c r="G28" s="232">
        <v>68932</v>
      </c>
      <c r="H28" s="250"/>
    </row>
    <row r="29" spans="1:8" s="244" customFormat="1" ht="8.25" customHeight="1">
      <c r="A29" s="225" t="s">
        <v>211</v>
      </c>
      <c r="B29" s="232">
        <v>237171.33</v>
      </c>
      <c r="C29" s="232">
        <v>266.067</v>
      </c>
      <c r="D29" s="232">
        <v>2397.119</v>
      </c>
      <c r="E29" s="232">
        <v>1986.553</v>
      </c>
      <c r="F29" s="232">
        <v>0</v>
      </c>
      <c r="G29" s="232">
        <v>241821.069</v>
      </c>
      <c r="H29" s="250"/>
    </row>
    <row r="30" spans="1:8" s="244" customFormat="1" ht="8.25" customHeight="1">
      <c r="A30" s="225" t="s">
        <v>29</v>
      </c>
      <c r="B30" s="232">
        <v>2166.62</v>
      </c>
      <c r="C30" s="232" t="s">
        <v>20</v>
      </c>
      <c r="D30" s="232">
        <v>82.268</v>
      </c>
      <c r="E30" s="232">
        <v>87.141</v>
      </c>
      <c r="F30" s="232">
        <v>0</v>
      </c>
      <c r="G30" s="232">
        <v>2336.029</v>
      </c>
      <c r="H30" s="250"/>
    </row>
    <row r="31" spans="1:8" s="244" customFormat="1" ht="8.25" customHeight="1">
      <c r="A31" s="225" t="s">
        <v>30</v>
      </c>
      <c r="B31" s="232">
        <v>11220.054</v>
      </c>
      <c r="C31" s="232">
        <v>15.477</v>
      </c>
      <c r="D31" s="232">
        <v>287.305</v>
      </c>
      <c r="E31" s="232">
        <v>30.085</v>
      </c>
      <c r="F31" s="232">
        <v>628.333</v>
      </c>
      <c r="G31" s="232">
        <v>12181.254</v>
      </c>
      <c r="H31" s="250"/>
    </row>
    <row r="32" spans="1:8" s="244" customFormat="1" ht="8.25" customHeight="1">
      <c r="A32" s="225" t="s">
        <v>31</v>
      </c>
      <c r="B32" s="232">
        <v>86323.343</v>
      </c>
      <c r="C32" s="232">
        <v>1333.469</v>
      </c>
      <c r="D32" s="232">
        <v>122.487</v>
      </c>
      <c r="E32" s="232">
        <v>966.071</v>
      </c>
      <c r="F32" s="232">
        <v>0</v>
      </c>
      <c r="G32" s="232">
        <v>88745.37</v>
      </c>
      <c r="H32" s="250"/>
    </row>
    <row r="33" spans="1:8" s="244" customFormat="1" ht="8.25" customHeight="1">
      <c r="A33" s="225" t="s">
        <v>32</v>
      </c>
      <c r="B33" s="232" t="s">
        <v>40</v>
      </c>
      <c r="C33" s="232" t="s">
        <v>40</v>
      </c>
      <c r="D33" s="232" t="s">
        <v>40</v>
      </c>
      <c r="E33" s="232" t="s">
        <v>40</v>
      </c>
      <c r="F33" s="232">
        <v>285125</v>
      </c>
      <c r="G33" s="232">
        <v>285125</v>
      </c>
      <c r="H33" s="250"/>
    </row>
    <row r="34" spans="1:8" s="244" customFormat="1" ht="8.25" customHeight="1">
      <c r="A34" s="225" t="s">
        <v>212</v>
      </c>
      <c r="B34" s="232">
        <v>5593893.359</v>
      </c>
      <c r="C34" s="232">
        <v>2128.113</v>
      </c>
      <c r="D34" s="232">
        <v>36558.071</v>
      </c>
      <c r="E34" s="232">
        <v>22053.666</v>
      </c>
      <c r="F34" s="232">
        <v>0</v>
      </c>
      <c r="G34" s="232">
        <v>5654633.209</v>
      </c>
      <c r="H34" s="250"/>
    </row>
    <row r="35" spans="1:8" s="244" customFormat="1" ht="8.25" customHeight="1">
      <c r="A35" s="225" t="s">
        <v>199</v>
      </c>
      <c r="B35" s="232">
        <v>294754.067</v>
      </c>
      <c r="C35" s="232">
        <v>24.569</v>
      </c>
      <c r="D35" s="232">
        <v>6354.826</v>
      </c>
      <c r="E35" s="232">
        <v>2581.794</v>
      </c>
      <c r="F35" s="232">
        <v>0</v>
      </c>
      <c r="G35" s="232">
        <v>303715.256</v>
      </c>
      <c r="H35" s="250"/>
    </row>
    <row r="36" spans="1:8" s="244" customFormat="1" ht="8.25" customHeight="1">
      <c r="A36" s="223" t="s">
        <v>34</v>
      </c>
      <c r="B36" s="229">
        <v>2272185.864</v>
      </c>
      <c r="C36" s="229">
        <v>396.149</v>
      </c>
      <c r="D36" s="229">
        <v>45227.542</v>
      </c>
      <c r="E36" s="229">
        <v>32613.935</v>
      </c>
      <c r="F36" s="229">
        <v>117870</v>
      </c>
      <c r="G36" s="229">
        <v>2468293.49</v>
      </c>
      <c r="H36" s="250"/>
    </row>
    <row r="37" spans="1:9" s="244" customFormat="1" ht="8.25" customHeight="1">
      <c r="A37" s="225" t="s">
        <v>34</v>
      </c>
      <c r="B37" s="232">
        <v>2272185.864</v>
      </c>
      <c r="C37" s="232">
        <v>396.149</v>
      </c>
      <c r="D37" s="232">
        <v>45227.542</v>
      </c>
      <c r="E37" s="232">
        <v>32613.935</v>
      </c>
      <c r="F37" s="232">
        <v>117870</v>
      </c>
      <c r="G37" s="232">
        <v>2468293.49</v>
      </c>
      <c r="I37" s="250"/>
    </row>
    <row r="38" spans="1:7" s="244" customFormat="1" ht="8.25" customHeight="1">
      <c r="A38" s="203" t="s">
        <v>35</v>
      </c>
      <c r="B38" s="229">
        <v>116617744.89499998</v>
      </c>
      <c r="C38" s="229">
        <v>305627.924</v>
      </c>
      <c r="D38" s="229">
        <v>639707.9650000001</v>
      </c>
      <c r="E38" s="229">
        <v>898457.4910000002</v>
      </c>
      <c r="F38" s="229">
        <v>2279549.5980253015</v>
      </c>
      <c r="G38" s="229">
        <v>120741088</v>
      </c>
    </row>
    <row r="39" spans="1:7" s="6" customFormat="1" ht="6.75" customHeight="1">
      <c r="A39" s="294" t="s">
        <v>36</v>
      </c>
      <c r="B39" s="294"/>
      <c r="C39" s="294"/>
      <c r="D39" s="294"/>
      <c r="E39" s="294"/>
      <c r="F39" s="294"/>
      <c r="G39" s="294"/>
    </row>
    <row r="40" spans="1:8" s="6" customFormat="1" ht="4.5" customHeight="1">
      <c r="A40" s="294"/>
      <c r="B40" s="294"/>
      <c r="C40" s="294"/>
      <c r="D40" s="294"/>
      <c r="E40" s="294"/>
      <c r="F40" s="294"/>
      <c r="G40" s="294"/>
      <c r="H40" s="16"/>
    </row>
    <row r="41" spans="1:7" s="6" customFormat="1" ht="6" customHeight="1">
      <c r="A41" s="294"/>
      <c r="B41" s="294"/>
      <c r="C41" s="294"/>
      <c r="D41" s="294"/>
      <c r="E41" s="294"/>
      <c r="F41" s="294"/>
      <c r="G41" s="294"/>
    </row>
    <row r="42" spans="1:7" s="244" customFormat="1" ht="8.25" customHeight="1">
      <c r="A42" s="223" t="s">
        <v>9</v>
      </c>
      <c r="B42" s="229">
        <v>65672530.711</v>
      </c>
      <c r="C42" s="229">
        <v>248654.256</v>
      </c>
      <c r="D42" s="229">
        <v>883202.3929999999</v>
      </c>
      <c r="E42" s="229">
        <v>188266.50499999998</v>
      </c>
      <c r="F42" s="229">
        <v>585471.73</v>
      </c>
      <c r="G42" s="229">
        <v>67578125.59499998</v>
      </c>
    </row>
    <row r="43" spans="1:7" s="244" customFormat="1" ht="8.25" customHeight="1">
      <c r="A43" s="225" t="s">
        <v>10</v>
      </c>
      <c r="B43" s="232">
        <v>63700275.05</v>
      </c>
      <c r="C43" s="232">
        <v>243672.808</v>
      </c>
      <c r="D43" s="232">
        <v>840926.824</v>
      </c>
      <c r="E43" s="232">
        <v>152502.09</v>
      </c>
      <c r="F43" s="232">
        <v>0</v>
      </c>
      <c r="G43" s="232">
        <v>64937376.772</v>
      </c>
    </row>
    <row r="44" spans="1:7" s="244" customFormat="1" ht="8.25" customHeight="1">
      <c r="A44" s="225" t="s">
        <v>11</v>
      </c>
      <c r="B44" s="232">
        <v>295567.629</v>
      </c>
      <c r="C44" s="232" t="s">
        <v>20</v>
      </c>
      <c r="D44" s="232">
        <v>2700.374</v>
      </c>
      <c r="E44" s="232">
        <v>168.812</v>
      </c>
      <c r="F44" s="232">
        <v>414635.446</v>
      </c>
      <c r="G44" s="232">
        <v>713072.261</v>
      </c>
    </row>
    <row r="45" spans="1:7" s="244" customFormat="1" ht="8.25" customHeight="1">
      <c r="A45" s="225" t="s">
        <v>209</v>
      </c>
      <c r="B45" s="232">
        <v>5138.777</v>
      </c>
      <c r="C45" s="232" t="s">
        <v>20</v>
      </c>
      <c r="D45" s="232">
        <v>31.711</v>
      </c>
      <c r="E45" s="232">
        <v>23.599</v>
      </c>
      <c r="F45" s="232">
        <v>31738</v>
      </c>
      <c r="G45" s="232">
        <v>36932.087</v>
      </c>
    </row>
    <row r="46" spans="1:7" s="244" customFormat="1" ht="8.25" customHeight="1">
      <c r="A46" s="225" t="s">
        <v>13</v>
      </c>
      <c r="B46" s="232">
        <v>448337.369</v>
      </c>
      <c r="C46" s="232" t="s">
        <v>20</v>
      </c>
      <c r="D46" s="232">
        <v>8891.266</v>
      </c>
      <c r="E46" s="232">
        <v>5352.606</v>
      </c>
      <c r="F46" s="232">
        <v>9747.284</v>
      </c>
      <c r="G46" s="232">
        <v>472328.525</v>
      </c>
    </row>
    <row r="47" spans="1:7" s="244" customFormat="1" ht="8.25" customHeight="1">
      <c r="A47" s="225" t="s">
        <v>210</v>
      </c>
      <c r="B47" s="232" t="s">
        <v>40</v>
      </c>
      <c r="C47" s="232" t="s">
        <v>40</v>
      </c>
      <c r="D47" s="232" t="s">
        <v>40</v>
      </c>
      <c r="E47" s="232" t="s">
        <v>40</v>
      </c>
      <c r="F47" s="232" t="s">
        <v>40</v>
      </c>
      <c r="G47" s="232" t="s">
        <v>40</v>
      </c>
    </row>
    <row r="48" spans="1:7" s="244" customFormat="1" ht="8.25" customHeight="1">
      <c r="A48" s="225" t="s">
        <v>15</v>
      </c>
      <c r="B48" s="232">
        <v>4288.567</v>
      </c>
      <c r="C48" s="232" t="s">
        <v>20</v>
      </c>
      <c r="D48" s="232">
        <v>417.744</v>
      </c>
      <c r="E48" s="232">
        <v>37.441</v>
      </c>
      <c r="F48" s="232">
        <v>23000</v>
      </c>
      <c r="G48" s="232">
        <v>27743.752</v>
      </c>
    </row>
    <row r="49" spans="1:7" s="244" customFormat="1" ht="8.25" customHeight="1">
      <c r="A49" s="225" t="s">
        <v>16</v>
      </c>
      <c r="B49" s="232">
        <v>131213.992</v>
      </c>
      <c r="C49" s="232" t="s">
        <v>20</v>
      </c>
      <c r="D49" s="232">
        <v>951.178</v>
      </c>
      <c r="E49" s="232">
        <v>4821.939</v>
      </c>
      <c r="F49" s="232">
        <v>106351</v>
      </c>
      <c r="G49" s="232">
        <v>243338.109</v>
      </c>
    </row>
    <row r="50" spans="1:8" s="244" customFormat="1" ht="8.25" customHeight="1">
      <c r="A50" s="225" t="s">
        <v>17</v>
      </c>
      <c r="B50" s="232">
        <v>960838.439</v>
      </c>
      <c r="C50" s="232">
        <v>4193.223</v>
      </c>
      <c r="D50" s="232">
        <v>26626.881</v>
      </c>
      <c r="E50" s="232">
        <v>22948.52</v>
      </c>
      <c r="F50" s="232">
        <v>0</v>
      </c>
      <c r="G50" s="232">
        <v>1014607.063</v>
      </c>
      <c r="H50" s="251"/>
    </row>
    <row r="51" spans="1:7" s="244" customFormat="1" ht="8.25" customHeight="1">
      <c r="A51" s="225" t="s">
        <v>18</v>
      </c>
      <c r="B51" s="232">
        <v>126870.888</v>
      </c>
      <c r="C51" s="232">
        <v>788.225</v>
      </c>
      <c r="D51" s="232">
        <v>2656.415</v>
      </c>
      <c r="E51" s="232">
        <v>2411.498</v>
      </c>
      <c r="F51" s="232">
        <v>0</v>
      </c>
      <c r="G51" s="232">
        <v>132727.026</v>
      </c>
    </row>
    <row r="52" spans="1:7" s="244" customFormat="1" ht="8.25" customHeight="1">
      <c r="A52" s="223" t="s">
        <v>19</v>
      </c>
      <c r="B52" s="229">
        <v>53657212.008</v>
      </c>
      <c r="C52" s="229">
        <v>111646.948</v>
      </c>
      <c r="D52" s="229">
        <v>212067.30500000005</v>
      </c>
      <c r="E52" s="229">
        <v>451915.80299999996</v>
      </c>
      <c r="F52" s="229">
        <v>1822901.987</v>
      </c>
      <c r="G52" s="229">
        <v>56255744</v>
      </c>
    </row>
    <row r="53" spans="1:8" s="244" customFormat="1" ht="8.25" customHeight="1">
      <c r="A53" s="225" t="s">
        <v>198</v>
      </c>
      <c r="B53" s="232">
        <v>2428554.951</v>
      </c>
      <c r="C53" s="232">
        <v>1150.938</v>
      </c>
      <c r="D53" s="232">
        <v>44662.867</v>
      </c>
      <c r="E53" s="232">
        <v>35083.176</v>
      </c>
      <c r="F53" s="232">
        <v>1411015.936</v>
      </c>
      <c r="G53" s="232">
        <v>3920468</v>
      </c>
      <c r="H53" s="250"/>
    </row>
    <row r="54" spans="1:7" s="244" customFormat="1" ht="8.25" customHeight="1">
      <c r="A54" s="225" t="s">
        <v>21</v>
      </c>
      <c r="B54" s="232">
        <v>1710516.549</v>
      </c>
      <c r="C54" s="232">
        <v>1104.22</v>
      </c>
      <c r="D54" s="232">
        <v>18891.81</v>
      </c>
      <c r="E54" s="232">
        <v>16055.694</v>
      </c>
      <c r="F54" s="232">
        <v>0</v>
      </c>
      <c r="G54" s="232">
        <v>1746568.273</v>
      </c>
    </row>
    <row r="55" spans="1:7" s="244" customFormat="1" ht="8.25" customHeight="1">
      <c r="A55" s="225" t="s">
        <v>22</v>
      </c>
      <c r="B55" s="232">
        <v>13732618.256</v>
      </c>
      <c r="C55" s="232">
        <v>29282.043</v>
      </c>
      <c r="D55" s="232">
        <v>29600.041</v>
      </c>
      <c r="E55" s="232">
        <v>136928.927</v>
      </c>
      <c r="F55" s="232">
        <v>0</v>
      </c>
      <c r="G55" s="232">
        <v>13928429.267</v>
      </c>
    </row>
    <row r="56" spans="1:7" s="244" customFormat="1" ht="8.25" customHeight="1">
      <c r="A56" s="225" t="s">
        <v>23</v>
      </c>
      <c r="B56" s="232">
        <v>18609580.556</v>
      </c>
      <c r="C56" s="232">
        <v>38115.864</v>
      </c>
      <c r="D56" s="232">
        <v>54003.453</v>
      </c>
      <c r="E56" s="232">
        <v>137087.95</v>
      </c>
      <c r="F56" s="232">
        <v>0</v>
      </c>
      <c r="G56" s="232">
        <v>18838787.823</v>
      </c>
    </row>
    <row r="57" spans="1:7" s="244" customFormat="1" ht="8.25" customHeight="1">
      <c r="A57" s="225" t="s">
        <v>24</v>
      </c>
      <c r="B57" s="232">
        <v>10164258.714</v>
      </c>
      <c r="C57" s="232">
        <v>40373.921</v>
      </c>
      <c r="D57" s="232">
        <v>8036.896</v>
      </c>
      <c r="E57" s="232">
        <v>83191.403</v>
      </c>
      <c r="F57" s="232">
        <v>0</v>
      </c>
      <c r="G57" s="232">
        <v>10295860.934</v>
      </c>
    </row>
    <row r="58" spans="1:7" s="244" customFormat="1" ht="8.25" customHeight="1">
      <c r="A58" s="225" t="s">
        <v>25</v>
      </c>
      <c r="B58" s="232">
        <v>307864.922</v>
      </c>
      <c r="C58" s="232">
        <v>231.044</v>
      </c>
      <c r="D58" s="232">
        <v>4108.899</v>
      </c>
      <c r="E58" s="232">
        <v>15034.916</v>
      </c>
      <c r="F58" s="232">
        <v>0</v>
      </c>
      <c r="G58" s="232">
        <v>327239.781</v>
      </c>
    </row>
    <row r="59" spans="1:7" s="244" customFormat="1" ht="8.25" customHeight="1">
      <c r="A59" s="225" t="s">
        <v>26</v>
      </c>
      <c r="B59" s="232">
        <v>36045.559</v>
      </c>
      <c r="C59" s="232">
        <v>23.015</v>
      </c>
      <c r="D59" s="232">
        <v>431.809</v>
      </c>
      <c r="E59" s="232">
        <v>605.619</v>
      </c>
      <c r="F59" s="232">
        <v>740</v>
      </c>
      <c r="G59" s="232">
        <v>37846.002</v>
      </c>
    </row>
    <row r="60" spans="1:7" s="244" customFormat="1" ht="8.25" customHeight="1">
      <c r="A60" s="225" t="s">
        <v>27</v>
      </c>
      <c r="B60" s="232" t="s">
        <v>40</v>
      </c>
      <c r="C60" s="232" t="s">
        <v>40</v>
      </c>
      <c r="D60" s="232" t="s">
        <v>40</v>
      </c>
      <c r="E60" s="232" t="s">
        <v>40</v>
      </c>
      <c r="F60" s="232">
        <v>71016.354</v>
      </c>
      <c r="G60" s="232">
        <v>71016</v>
      </c>
    </row>
    <row r="61" spans="1:7" s="244" customFormat="1" ht="8.25" customHeight="1">
      <c r="A61" s="225" t="s">
        <v>211</v>
      </c>
      <c r="B61" s="232">
        <v>247397.761</v>
      </c>
      <c r="C61" s="232">
        <v>295.463</v>
      </c>
      <c r="D61" s="232">
        <v>2413.721</v>
      </c>
      <c r="E61" s="232">
        <v>2701.251</v>
      </c>
      <c r="F61" s="232">
        <v>0</v>
      </c>
      <c r="G61" s="232">
        <v>252808.196</v>
      </c>
    </row>
    <row r="62" spans="1:7" s="244" customFormat="1" ht="8.25" customHeight="1">
      <c r="A62" s="225" t="s">
        <v>29</v>
      </c>
      <c r="B62" s="232">
        <v>3048.455</v>
      </c>
      <c r="C62" s="232" t="s">
        <v>20</v>
      </c>
      <c r="D62" s="232">
        <v>6.689</v>
      </c>
      <c r="E62" s="232">
        <v>99.23</v>
      </c>
      <c r="F62" s="232">
        <v>0</v>
      </c>
      <c r="G62" s="232">
        <v>3154.374</v>
      </c>
    </row>
    <row r="63" spans="1:7" s="244" customFormat="1" ht="8.25" customHeight="1">
      <c r="A63" s="225" t="s">
        <v>30</v>
      </c>
      <c r="B63" s="232">
        <v>12966.927</v>
      </c>
      <c r="C63" s="232">
        <v>15.477</v>
      </c>
      <c r="D63" s="232">
        <v>318.551</v>
      </c>
      <c r="E63" s="232">
        <v>50.892</v>
      </c>
      <c r="F63" s="232">
        <v>335.697</v>
      </c>
      <c r="G63" s="232">
        <v>13687.544</v>
      </c>
    </row>
    <row r="64" spans="1:7" s="244" customFormat="1" ht="8.25" customHeight="1">
      <c r="A64" s="225" t="s">
        <v>31</v>
      </c>
      <c r="B64" s="232">
        <v>92329.374</v>
      </c>
      <c r="C64" s="232">
        <v>129.747</v>
      </c>
      <c r="D64" s="232">
        <v>103.195</v>
      </c>
      <c r="E64" s="232">
        <v>647.446</v>
      </c>
      <c r="F64" s="232">
        <v>0</v>
      </c>
      <c r="G64" s="232">
        <v>93209.762</v>
      </c>
    </row>
    <row r="65" spans="1:7" s="244" customFormat="1" ht="8.25" customHeight="1">
      <c r="A65" s="225" t="s">
        <v>32</v>
      </c>
      <c r="B65" s="232" t="s">
        <v>40</v>
      </c>
      <c r="C65" s="232" t="s">
        <v>40</v>
      </c>
      <c r="D65" s="232" t="s">
        <v>40</v>
      </c>
      <c r="E65" s="232" t="s">
        <v>40</v>
      </c>
      <c r="F65" s="232">
        <v>298511</v>
      </c>
      <c r="G65" s="232">
        <v>298511</v>
      </c>
    </row>
    <row r="66" spans="1:7" s="244" customFormat="1" ht="8.25" customHeight="1">
      <c r="A66" s="225" t="s">
        <v>212</v>
      </c>
      <c r="B66" s="232">
        <v>6003753.123</v>
      </c>
      <c r="C66" s="232">
        <v>880.245</v>
      </c>
      <c r="D66" s="232">
        <v>44450.369</v>
      </c>
      <c r="E66" s="232">
        <v>23238.836</v>
      </c>
      <c r="F66" s="232">
        <v>2283</v>
      </c>
      <c r="G66" s="232">
        <v>6074605.573</v>
      </c>
    </row>
    <row r="67" spans="1:7" s="244" customFormat="1" ht="8.25" customHeight="1">
      <c r="A67" s="225" t="s">
        <v>199</v>
      </c>
      <c r="B67" s="232">
        <v>308276.861</v>
      </c>
      <c r="C67" s="232">
        <v>44.971</v>
      </c>
      <c r="D67" s="232">
        <v>5039.005</v>
      </c>
      <c r="E67" s="232">
        <v>1190.463</v>
      </c>
      <c r="F67" s="232">
        <v>39000</v>
      </c>
      <c r="G67" s="232">
        <v>353551.3</v>
      </c>
    </row>
    <row r="68" spans="1:7" s="252" customFormat="1" ht="8.25" customHeight="1">
      <c r="A68" s="223" t="s">
        <v>34</v>
      </c>
      <c r="B68" s="229">
        <v>2393744.823</v>
      </c>
      <c r="C68" s="229">
        <v>4838.725</v>
      </c>
      <c r="D68" s="229">
        <v>42776.303</v>
      </c>
      <c r="E68" s="229">
        <v>36621.466</v>
      </c>
      <c r="F68" s="229">
        <v>134000</v>
      </c>
      <c r="G68" s="229">
        <v>2611981.317</v>
      </c>
    </row>
    <row r="69" spans="1:8" s="244" customFormat="1" ht="8.25" customHeight="1">
      <c r="A69" s="225" t="s">
        <v>34</v>
      </c>
      <c r="B69" s="232">
        <v>2393744.823</v>
      </c>
      <c r="C69" s="232">
        <v>4838.725</v>
      </c>
      <c r="D69" s="232">
        <v>42776.303</v>
      </c>
      <c r="E69" s="232">
        <v>36621.466</v>
      </c>
      <c r="F69" s="232">
        <v>134000</v>
      </c>
      <c r="G69" s="232">
        <v>2611981.317</v>
      </c>
      <c r="H69" s="250"/>
    </row>
    <row r="70" spans="1:7" s="244" customFormat="1" ht="8.25" customHeight="1">
      <c r="A70" s="203" t="s">
        <v>35</v>
      </c>
      <c r="B70" s="229">
        <v>121723487.542</v>
      </c>
      <c r="C70" s="229">
        <v>365139.929</v>
      </c>
      <c r="D70" s="229">
        <v>1138046.001</v>
      </c>
      <c r="E70" s="229">
        <v>676803.774</v>
      </c>
      <c r="F70" s="229">
        <v>2542373.717</v>
      </c>
      <c r="G70" s="229">
        <v>126445851</v>
      </c>
    </row>
    <row r="71" spans="1:7" s="6" customFormat="1" ht="6.75" customHeight="1">
      <c r="A71" s="81"/>
      <c r="B71" s="135"/>
      <c r="C71" s="135"/>
      <c r="D71" s="135"/>
      <c r="E71" s="135"/>
      <c r="F71" s="135"/>
      <c r="G71" s="135"/>
    </row>
    <row r="72" spans="1:7" s="6" customFormat="1" ht="5.25" customHeight="1">
      <c r="A72" s="16"/>
      <c r="B72" s="189"/>
      <c r="C72" s="189"/>
      <c r="D72" s="189"/>
      <c r="E72" s="189"/>
      <c r="F72" s="189"/>
      <c r="G72" s="189"/>
    </row>
    <row r="73" spans="2:7" s="160" customFormat="1" ht="12" customHeight="1">
      <c r="B73" s="166"/>
      <c r="C73" s="166"/>
      <c r="D73" s="166"/>
      <c r="E73" s="166"/>
      <c r="F73" s="166"/>
      <c r="G73" s="166"/>
    </row>
    <row r="74" spans="1:7" s="160" customFormat="1" ht="7.5" customHeight="1">
      <c r="A74" s="163"/>
      <c r="B74" s="166"/>
      <c r="C74" s="166"/>
      <c r="D74" s="166"/>
      <c r="E74" s="166"/>
      <c r="F74" s="166"/>
      <c r="G74" s="166"/>
    </row>
    <row r="75" spans="1:7" s="160" customFormat="1" ht="9" customHeight="1">
      <c r="A75" s="163"/>
      <c r="B75" s="166"/>
      <c r="C75" s="166"/>
      <c r="D75" s="166"/>
      <c r="E75" s="166"/>
      <c r="F75" s="166"/>
      <c r="G75" s="166"/>
    </row>
    <row r="76" spans="1:7" s="160" customFormat="1" ht="9" customHeight="1">
      <c r="A76" s="163"/>
      <c r="B76" s="166"/>
      <c r="C76" s="166"/>
      <c r="D76" s="166"/>
      <c r="E76" s="166"/>
      <c r="F76" s="166"/>
      <c r="G76" s="166"/>
    </row>
    <row r="77" spans="1:7" s="160" customFormat="1" ht="9" customHeight="1">
      <c r="A77" s="163"/>
      <c r="B77" s="166"/>
      <c r="C77" s="166"/>
      <c r="D77" s="166"/>
      <c r="E77" s="166"/>
      <c r="F77" s="166"/>
      <c r="G77" s="166"/>
    </row>
    <row r="78" spans="1:7" s="160" customFormat="1" ht="9" customHeight="1">
      <c r="A78" s="163"/>
      <c r="B78" s="166"/>
      <c r="C78" s="166"/>
      <c r="D78" s="166"/>
      <c r="E78" s="166"/>
      <c r="F78" s="166"/>
      <c r="G78" s="166"/>
    </row>
    <row r="79" spans="1:7" s="6" customFormat="1" ht="9" customHeight="1">
      <c r="A79" s="78"/>
      <c r="B79" s="101"/>
      <c r="C79" s="101"/>
      <c r="D79" s="48"/>
      <c r="E79" s="48"/>
      <c r="F79" s="48"/>
      <c r="G79" s="48"/>
    </row>
    <row r="80" spans="1:7" s="6" customFormat="1" ht="9" customHeight="1">
      <c r="A80" s="78"/>
      <c r="B80" s="101"/>
      <c r="C80" s="101"/>
      <c r="D80" s="48"/>
      <c r="E80" s="48"/>
      <c r="F80" s="48"/>
      <c r="G80" s="48"/>
    </row>
    <row r="81" spans="1:7" s="6" customFormat="1" ht="9" customHeight="1">
      <c r="A81" s="78"/>
      <c r="B81" s="101"/>
      <c r="C81" s="101"/>
      <c r="D81" s="48"/>
      <c r="E81" s="48"/>
      <c r="F81" s="48"/>
      <c r="G81" s="48"/>
    </row>
    <row r="82" spans="1:7" s="6" customFormat="1" ht="9" customHeight="1">
      <c r="A82" s="78"/>
      <c r="B82" s="101"/>
      <c r="C82" s="136"/>
      <c r="D82" s="136"/>
      <c r="E82" s="136"/>
      <c r="F82" s="136"/>
      <c r="G82" s="48"/>
    </row>
    <row r="83" spans="1:7" s="6" customFormat="1" ht="9" customHeight="1">
      <c r="A83" s="78"/>
      <c r="B83" s="101"/>
      <c r="C83" s="101"/>
      <c r="D83" s="137"/>
      <c r="E83" s="137"/>
      <c r="F83" s="137"/>
      <c r="G83" s="137"/>
    </row>
    <row r="84" spans="1:3" ht="9" customHeight="1">
      <c r="A84" s="133"/>
      <c r="B84" s="97"/>
      <c r="C84" s="97"/>
    </row>
    <row r="85" spans="1:8" ht="9" customHeight="1">
      <c r="A85" s="133"/>
      <c r="B85" s="97"/>
      <c r="C85" s="35"/>
      <c r="H85" s="138"/>
    </row>
    <row r="86" spans="1:3" ht="9" customHeight="1">
      <c r="A86" s="133"/>
      <c r="B86" s="97"/>
      <c r="C86" s="139"/>
    </row>
    <row r="87" spans="1:8" ht="9" customHeight="1">
      <c r="A87" s="133"/>
      <c r="B87" s="97"/>
      <c r="C87" s="97"/>
      <c r="H87" s="140"/>
    </row>
    <row r="88" spans="1:3" ht="9" customHeight="1">
      <c r="A88" s="133"/>
      <c r="B88" s="97"/>
      <c r="C88" s="97"/>
    </row>
    <row r="89" spans="1:3" ht="9" customHeight="1">
      <c r="A89" s="133"/>
      <c r="B89" s="97"/>
      <c r="C89" s="97"/>
    </row>
    <row r="90" spans="1:3" ht="9" customHeight="1">
      <c r="A90" s="133"/>
      <c r="B90" s="97"/>
      <c r="C90" s="97"/>
    </row>
    <row r="91" spans="1:3" ht="9" customHeight="1">
      <c r="A91" s="133"/>
      <c r="B91" s="97"/>
      <c r="C91" s="97"/>
    </row>
    <row r="92" spans="1:3" ht="9" customHeight="1">
      <c r="A92" s="133"/>
      <c r="B92" s="97"/>
      <c r="C92" s="97"/>
    </row>
    <row r="93" spans="1:3" ht="9" customHeight="1">
      <c r="A93" s="133"/>
      <c r="B93" s="97"/>
      <c r="C93" s="97"/>
    </row>
    <row r="94" spans="1:3" ht="9" customHeight="1">
      <c r="A94" s="133"/>
      <c r="B94" s="97"/>
      <c r="C94" s="97"/>
    </row>
    <row r="95" spans="1:3" ht="9" customHeight="1">
      <c r="A95" s="133"/>
      <c r="B95" s="97"/>
      <c r="C95" s="97"/>
    </row>
    <row r="96" spans="1:3" ht="9" customHeight="1">
      <c r="A96" s="133"/>
      <c r="B96" s="97"/>
      <c r="C96" s="97"/>
    </row>
    <row r="97" spans="1:3" ht="9" customHeight="1">
      <c r="A97" s="133"/>
      <c r="B97" s="97"/>
      <c r="C97" s="97"/>
    </row>
    <row r="98" spans="1:3" ht="9" customHeight="1">
      <c r="A98" s="133"/>
      <c r="B98" s="97"/>
      <c r="C98" s="97"/>
    </row>
    <row r="99" spans="1:3" ht="9" customHeight="1">
      <c r="A99" s="133"/>
      <c r="B99" s="97"/>
      <c r="C99" s="97"/>
    </row>
    <row r="100" spans="1:3" ht="9" customHeight="1">
      <c r="A100" s="133"/>
      <c r="B100" s="97"/>
      <c r="C100" s="97"/>
    </row>
    <row r="101" spans="1:3" ht="9" customHeight="1">
      <c r="A101" s="133"/>
      <c r="B101" s="97"/>
      <c r="C101" s="97"/>
    </row>
    <row r="102" spans="1:3" ht="9" customHeight="1">
      <c r="A102" s="133"/>
      <c r="B102" s="97"/>
      <c r="C102" s="97"/>
    </row>
    <row r="103" spans="1:3" ht="9" customHeight="1">
      <c r="A103" s="133"/>
      <c r="B103" s="97"/>
      <c r="C103" s="97"/>
    </row>
    <row r="104" spans="1:3" ht="9" customHeight="1">
      <c r="A104" s="133"/>
      <c r="B104" s="97"/>
      <c r="C104" s="97"/>
    </row>
    <row r="105" spans="1:3" ht="9" customHeight="1">
      <c r="A105" s="133"/>
      <c r="B105" s="97"/>
      <c r="C105" s="97"/>
    </row>
    <row r="106" spans="1:3" ht="12" customHeight="1">
      <c r="A106" s="133"/>
      <c r="B106" s="97"/>
      <c r="C106" s="97"/>
    </row>
    <row r="107" spans="1:3" ht="9" customHeight="1">
      <c r="A107" s="133"/>
      <c r="B107" s="97"/>
      <c r="C107" s="97"/>
    </row>
    <row r="108" spans="1:3" ht="9" customHeight="1">
      <c r="A108" s="133"/>
      <c r="B108" s="97"/>
      <c r="C108" s="97"/>
    </row>
    <row r="109" spans="1:3" ht="9" customHeight="1">
      <c r="A109" s="133"/>
      <c r="B109" s="97"/>
      <c r="C109" s="97"/>
    </row>
    <row r="110" spans="1:3" ht="9" customHeight="1">
      <c r="A110" s="133"/>
      <c r="B110" s="97"/>
      <c r="C110" s="97"/>
    </row>
    <row r="111" spans="1:3" ht="9" customHeight="1">
      <c r="A111" s="133"/>
      <c r="B111" s="97"/>
      <c r="C111" s="97"/>
    </row>
    <row r="112" spans="1:3" ht="9" customHeight="1">
      <c r="A112" s="133"/>
      <c r="B112" s="97"/>
      <c r="C112" s="97"/>
    </row>
    <row r="113" spans="1:3" ht="9" customHeight="1">
      <c r="A113" s="133"/>
      <c r="B113" s="97"/>
      <c r="C113" s="97"/>
    </row>
    <row r="114" spans="1:3" ht="9" customHeight="1">
      <c r="A114" s="133"/>
      <c r="B114" s="97"/>
      <c r="C114" s="97"/>
    </row>
  </sheetData>
  <mergeCells count="10">
    <mergeCell ref="A7:G9"/>
    <mergeCell ref="A39:G41"/>
    <mergeCell ref="A4:A6"/>
    <mergeCell ref="G5:G6"/>
    <mergeCell ref="B5:B6"/>
    <mergeCell ref="C5:C6"/>
    <mergeCell ref="D5:D6"/>
    <mergeCell ref="E5:E6"/>
    <mergeCell ref="B4:G4"/>
    <mergeCell ref="F5:F6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0">
    <tabColor indexed="29"/>
  </sheetPr>
  <dimension ref="A2:I74"/>
  <sheetViews>
    <sheetView workbookViewId="0" topLeftCell="A50">
      <selection activeCell="C51" sqref="C51"/>
    </sheetView>
  </sheetViews>
  <sheetFormatPr defaultColWidth="9.140625" defaultRowHeight="9" customHeight="1"/>
  <cols>
    <col min="1" max="1" width="29.8515625" style="128" customWidth="1"/>
    <col min="2" max="2" width="8.28125" style="128" customWidth="1"/>
    <col min="3" max="3" width="8.140625" style="128" customWidth="1"/>
    <col min="4" max="4" width="6.57421875" style="128" customWidth="1"/>
    <col min="5" max="5" width="0.71875" style="128" customWidth="1"/>
    <col min="6" max="6" width="5.57421875" style="128" customWidth="1"/>
    <col min="7" max="8" width="6.28125" style="128" customWidth="1"/>
    <col min="9" max="9" width="7.8515625" style="128" customWidth="1"/>
    <col min="10" max="16384" width="9.140625" style="128" customWidth="1"/>
  </cols>
  <sheetData>
    <row r="1" s="121" customFormat="1" ht="3.75" customHeight="1"/>
    <row r="2" spans="1:9" s="165" customFormat="1" ht="28.5" customHeight="1">
      <c r="A2" s="58" t="s">
        <v>141</v>
      </c>
      <c r="B2" s="58"/>
      <c r="C2" s="58"/>
      <c r="D2" s="58"/>
      <c r="E2" s="58"/>
      <c r="F2" s="58"/>
      <c r="G2" s="58"/>
      <c r="H2" s="58"/>
      <c r="I2" s="58"/>
    </row>
    <row r="3" s="121" customFormat="1" ht="3" customHeight="1">
      <c r="E3" s="141"/>
    </row>
    <row r="4" spans="1:9" s="16" customFormat="1" ht="27" customHeight="1">
      <c r="A4" s="321" t="s">
        <v>213</v>
      </c>
      <c r="B4" s="309" t="s">
        <v>142</v>
      </c>
      <c r="C4" s="309"/>
      <c r="D4" s="309"/>
      <c r="E4" s="4"/>
      <c r="F4" s="37" t="s">
        <v>143</v>
      </c>
      <c r="G4" s="319" t="s">
        <v>144</v>
      </c>
      <c r="H4" s="319" t="s">
        <v>145</v>
      </c>
      <c r="I4" s="319" t="s">
        <v>197</v>
      </c>
    </row>
    <row r="5" spans="1:9" s="16" customFormat="1" ht="31.5" customHeight="1">
      <c r="A5" s="322"/>
      <c r="B5" s="38" t="s">
        <v>146</v>
      </c>
      <c r="C5" s="38" t="s">
        <v>147</v>
      </c>
      <c r="D5" s="38" t="s">
        <v>148</v>
      </c>
      <c r="E5" s="38"/>
      <c r="F5" s="38" t="s">
        <v>149</v>
      </c>
      <c r="G5" s="320"/>
      <c r="H5" s="320"/>
      <c r="I5" s="320"/>
    </row>
    <row r="6" spans="1:9" s="16" customFormat="1" ht="7.5" customHeight="1">
      <c r="A6" s="317" t="s">
        <v>8</v>
      </c>
      <c r="B6" s="317"/>
      <c r="C6" s="317"/>
      <c r="D6" s="317"/>
      <c r="E6" s="317"/>
      <c r="F6" s="317"/>
      <c r="G6" s="317"/>
      <c r="H6" s="317"/>
      <c r="I6" s="317"/>
    </row>
    <row r="7" spans="1:9" s="16" customFormat="1" ht="5.25" customHeight="1">
      <c r="A7" s="318"/>
      <c r="B7" s="318"/>
      <c r="C7" s="318"/>
      <c r="D7" s="318"/>
      <c r="E7" s="318"/>
      <c r="F7" s="318"/>
      <c r="G7" s="318"/>
      <c r="H7" s="318"/>
      <c r="I7" s="318"/>
    </row>
    <row r="8" spans="1:9" ht="4.5" customHeight="1">
      <c r="A8" s="318"/>
      <c r="B8" s="318"/>
      <c r="C8" s="318"/>
      <c r="D8" s="318"/>
      <c r="E8" s="318"/>
      <c r="F8" s="318"/>
      <c r="G8" s="318"/>
      <c r="H8" s="318"/>
      <c r="I8" s="318"/>
    </row>
    <row r="9" spans="1:9" s="254" customFormat="1" ht="8.25" customHeight="1">
      <c r="A9" s="223" t="s">
        <v>9</v>
      </c>
      <c r="B9" s="253">
        <v>41131618.056</v>
      </c>
      <c r="C9" s="253">
        <v>6841773.705999999</v>
      </c>
      <c r="D9" s="253">
        <v>174750.15199999997</v>
      </c>
      <c r="E9" s="253">
        <v>0</v>
      </c>
      <c r="F9" s="253">
        <v>85301.69400000002</v>
      </c>
      <c r="G9" s="253">
        <v>632503.636</v>
      </c>
      <c r="H9" s="253">
        <v>97871.401</v>
      </c>
      <c r="I9" s="253">
        <v>48768075.843</v>
      </c>
    </row>
    <row r="10" spans="1:9" s="254" customFormat="1" ht="8.25" customHeight="1">
      <c r="A10" s="225" t="s">
        <v>10</v>
      </c>
      <c r="B10" s="255">
        <v>40127322.043</v>
      </c>
      <c r="C10" s="255">
        <v>6576870.707</v>
      </c>
      <c r="D10" s="255">
        <v>96004.093</v>
      </c>
      <c r="E10" s="255">
        <v>0</v>
      </c>
      <c r="F10" s="255">
        <v>70391.902</v>
      </c>
      <c r="G10" s="255">
        <v>612974.085</v>
      </c>
      <c r="H10" s="255">
        <v>94966.384</v>
      </c>
      <c r="I10" s="255">
        <v>47388596.446</v>
      </c>
    </row>
    <row r="11" spans="1:9" s="254" customFormat="1" ht="8.25" customHeight="1">
      <c r="A11" s="225" t="s">
        <v>11</v>
      </c>
      <c r="B11" s="255">
        <v>164819.384</v>
      </c>
      <c r="C11" s="255">
        <v>36939.323</v>
      </c>
      <c r="D11" s="255">
        <v>42.297</v>
      </c>
      <c r="E11" s="255">
        <v>0</v>
      </c>
      <c r="F11" s="255">
        <v>1090.228</v>
      </c>
      <c r="G11" s="255">
        <v>2771.474</v>
      </c>
      <c r="H11" s="255">
        <v>593.942</v>
      </c>
      <c r="I11" s="255">
        <v>205068.764</v>
      </c>
    </row>
    <row r="12" spans="1:9" s="254" customFormat="1" ht="8.25" customHeight="1">
      <c r="A12" s="225" t="s">
        <v>209</v>
      </c>
      <c r="B12" s="256" t="s">
        <v>40</v>
      </c>
      <c r="C12" s="256" t="s">
        <v>40</v>
      </c>
      <c r="D12" s="256" t="s">
        <v>40</v>
      </c>
      <c r="E12" s="256"/>
      <c r="F12" s="256" t="s">
        <v>40</v>
      </c>
      <c r="G12" s="256" t="s">
        <v>40</v>
      </c>
      <c r="H12" s="256" t="s">
        <v>40</v>
      </c>
      <c r="I12" s="256" t="s">
        <v>40</v>
      </c>
    </row>
    <row r="13" spans="1:9" s="254" customFormat="1" ht="8.25" customHeight="1">
      <c r="A13" s="225" t="s">
        <v>13</v>
      </c>
      <c r="B13" s="255">
        <v>256804.618</v>
      </c>
      <c r="C13" s="255">
        <v>73223.725</v>
      </c>
      <c r="D13" s="255">
        <v>8749.555</v>
      </c>
      <c r="E13" s="255">
        <v>0</v>
      </c>
      <c r="F13" s="255">
        <v>1998.951</v>
      </c>
      <c r="G13" s="255">
        <v>4584.032</v>
      </c>
      <c r="H13" s="255">
        <v>1029.02</v>
      </c>
      <c r="I13" s="255">
        <v>344331.861</v>
      </c>
    </row>
    <row r="14" spans="1:9" s="254" customFormat="1" ht="8.25" customHeight="1">
      <c r="A14" s="225" t="s">
        <v>210</v>
      </c>
      <c r="B14" s="256" t="s">
        <v>40</v>
      </c>
      <c r="C14" s="256" t="s">
        <v>40</v>
      </c>
      <c r="D14" s="256" t="s">
        <v>40</v>
      </c>
      <c r="E14" s="256"/>
      <c r="F14" s="256" t="s">
        <v>40</v>
      </c>
      <c r="G14" s="256" t="s">
        <v>40</v>
      </c>
      <c r="H14" s="256" t="s">
        <v>40</v>
      </c>
      <c r="I14" s="256" t="s">
        <v>40</v>
      </c>
    </row>
    <row r="15" spans="1:9" s="254" customFormat="1" ht="8.25" customHeight="1">
      <c r="A15" s="225" t="s">
        <v>15</v>
      </c>
      <c r="B15" s="256" t="s">
        <v>40</v>
      </c>
      <c r="C15" s="256" t="s">
        <v>40</v>
      </c>
      <c r="D15" s="256" t="s">
        <v>40</v>
      </c>
      <c r="E15" s="256"/>
      <c r="F15" s="256" t="s">
        <v>40</v>
      </c>
      <c r="G15" s="256" t="s">
        <v>40</v>
      </c>
      <c r="H15" s="256" t="s">
        <v>40</v>
      </c>
      <c r="I15" s="256" t="s">
        <v>40</v>
      </c>
    </row>
    <row r="16" spans="1:9" s="254" customFormat="1" ht="8.25" customHeight="1">
      <c r="A16" s="225" t="s">
        <v>16</v>
      </c>
      <c r="B16" s="255">
        <v>64645.092</v>
      </c>
      <c r="C16" s="255">
        <v>33572.043</v>
      </c>
      <c r="D16" s="255">
        <v>6578.498</v>
      </c>
      <c r="E16" s="255">
        <v>0</v>
      </c>
      <c r="F16" s="255">
        <v>528.74</v>
      </c>
      <c r="G16" s="255">
        <v>664.71</v>
      </c>
      <c r="H16" s="255">
        <v>41.953</v>
      </c>
      <c r="I16" s="255">
        <v>105947.13</v>
      </c>
    </row>
    <row r="17" spans="1:9" s="254" customFormat="1" ht="8.25" customHeight="1">
      <c r="A17" s="225" t="s">
        <v>17</v>
      </c>
      <c r="B17" s="255">
        <v>456226.196</v>
      </c>
      <c r="C17" s="255">
        <v>99478.357</v>
      </c>
      <c r="D17" s="255">
        <v>54227.287</v>
      </c>
      <c r="E17" s="255">
        <v>0</v>
      </c>
      <c r="F17" s="255">
        <v>10598.077</v>
      </c>
      <c r="G17" s="255">
        <v>7714.984</v>
      </c>
      <c r="H17" s="255">
        <v>1151.343</v>
      </c>
      <c r="I17" s="255">
        <v>627093.558</v>
      </c>
    </row>
    <row r="18" spans="1:9" s="254" customFormat="1" ht="8.25" customHeight="1">
      <c r="A18" s="225" t="s">
        <v>18</v>
      </c>
      <c r="B18" s="255">
        <v>61800.723</v>
      </c>
      <c r="C18" s="255">
        <v>21689.551</v>
      </c>
      <c r="D18" s="255">
        <v>9148.422</v>
      </c>
      <c r="E18" s="255">
        <v>0</v>
      </c>
      <c r="F18" s="255">
        <v>693.796</v>
      </c>
      <c r="G18" s="255">
        <v>3794.351</v>
      </c>
      <c r="H18" s="255">
        <v>88.759</v>
      </c>
      <c r="I18" s="255">
        <v>97038.084</v>
      </c>
    </row>
    <row r="19" spans="1:9" s="254" customFormat="1" ht="8.25" customHeight="1">
      <c r="A19" s="223" t="s">
        <v>19</v>
      </c>
      <c r="B19" s="257">
        <v>28232638.984</v>
      </c>
      <c r="C19" s="257">
        <v>9427901.348999998</v>
      </c>
      <c r="D19" s="257">
        <v>1125337.714</v>
      </c>
      <c r="E19" s="257">
        <v>0</v>
      </c>
      <c r="F19" s="257">
        <v>257310.90899999999</v>
      </c>
      <c r="G19" s="257">
        <v>1209699.1979999996</v>
      </c>
      <c r="H19" s="257">
        <v>45534.316</v>
      </c>
      <c r="I19" s="257">
        <v>40207353.838</v>
      </c>
    </row>
    <row r="20" spans="1:9" s="254" customFormat="1" ht="8.25" customHeight="1">
      <c r="A20" s="225" t="s">
        <v>198</v>
      </c>
      <c r="B20" s="255">
        <v>1309621.454</v>
      </c>
      <c r="C20" s="255">
        <v>318212.098</v>
      </c>
      <c r="D20" s="255">
        <v>65028.144</v>
      </c>
      <c r="E20" s="255">
        <v>0</v>
      </c>
      <c r="F20" s="255">
        <v>52641.558</v>
      </c>
      <c r="G20" s="255">
        <v>85113.891</v>
      </c>
      <c r="H20" s="255">
        <v>3702.626</v>
      </c>
      <c r="I20" s="255">
        <v>1826914.519</v>
      </c>
    </row>
    <row r="21" spans="1:9" s="254" customFormat="1" ht="8.25" customHeight="1">
      <c r="A21" s="225" t="s">
        <v>21</v>
      </c>
      <c r="B21" s="255">
        <v>848831.884</v>
      </c>
      <c r="C21" s="255">
        <v>186494.129</v>
      </c>
      <c r="D21" s="255">
        <v>31666.966</v>
      </c>
      <c r="E21" s="255">
        <v>0</v>
      </c>
      <c r="F21" s="255">
        <v>19172.852</v>
      </c>
      <c r="G21" s="255">
        <v>39080.196</v>
      </c>
      <c r="H21" s="255">
        <v>1121.933</v>
      </c>
      <c r="I21" s="255">
        <v>1124124.094</v>
      </c>
    </row>
    <row r="22" spans="1:9" s="254" customFormat="1" ht="8.25" customHeight="1">
      <c r="A22" s="225" t="s">
        <v>22</v>
      </c>
      <c r="B22" s="255">
        <v>7968157.342</v>
      </c>
      <c r="C22" s="255">
        <v>1724699.522</v>
      </c>
      <c r="D22" s="255">
        <v>413781.258</v>
      </c>
      <c r="E22" s="255">
        <v>0</v>
      </c>
      <c r="F22" s="255">
        <v>74595.873</v>
      </c>
      <c r="G22" s="255">
        <v>348518.802</v>
      </c>
      <c r="H22" s="255">
        <v>18090.519</v>
      </c>
      <c r="I22" s="255">
        <v>10511662.278</v>
      </c>
    </row>
    <row r="23" spans="1:9" s="254" customFormat="1" ht="8.25" customHeight="1">
      <c r="A23" s="225" t="s">
        <v>23</v>
      </c>
      <c r="B23" s="255">
        <v>9397828.341</v>
      </c>
      <c r="C23" s="255">
        <v>3877010.031</v>
      </c>
      <c r="D23" s="255">
        <v>309518.684</v>
      </c>
      <c r="E23" s="255">
        <v>0</v>
      </c>
      <c r="F23" s="255">
        <v>57356.574</v>
      </c>
      <c r="G23" s="255">
        <v>467999.279</v>
      </c>
      <c r="H23" s="255">
        <v>8164.828</v>
      </c>
      <c r="I23" s="255">
        <v>14101548.081</v>
      </c>
    </row>
    <row r="24" spans="1:9" s="254" customFormat="1" ht="8.25" customHeight="1">
      <c r="A24" s="225" t="s">
        <v>24</v>
      </c>
      <c r="B24" s="255">
        <v>4964874.776</v>
      </c>
      <c r="C24" s="255">
        <v>2202993.88</v>
      </c>
      <c r="D24" s="255">
        <v>186106.454</v>
      </c>
      <c r="E24" s="255">
        <v>0</v>
      </c>
      <c r="F24" s="255">
        <v>18203.55</v>
      </c>
      <c r="G24" s="255">
        <v>168691.319</v>
      </c>
      <c r="H24" s="255">
        <v>6007.699</v>
      </c>
      <c r="I24" s="255">
        <v>7534862.28</v>
      </c>
    </row>
    <row r="25" spans="1:9" s="254" customFormat="1" ht="8.25" customHeight="1">
      <c r="A25" s="225" t="s">
        <v>25</v>
      </c>
      <c r="B25" s="255">
        <v>164878.402</v>
      </c>
      <c r="C25" s="255">
        <v>48833.683</v>
      </c>
      <c r="D25" s="255">
        <v>9315.545</v>
      </c>
      <c r="E25" s="255">
        <v>0</v>
      </c>
      <c r="F25" s="255">
        <v>8187</v>
      </c>
      <c r="G25" s="255">
        <v>11725.318</v>
      </c>
      <c r="H25" s="255">
        <v>203.369</v>
      </c>
      <c r="I25" s="255">
        <v>242736.579</v>
      </c>
    </row>
    <row r="26" spans="1:9" s="254" customFormat="1" ht="8.25" customHeight="1">
      <c r="A26" s="225" t="s">
        <v>26</v>
      </c>
      <c r="B26" s="255">
        <v>23000.331</v>
      </c>
      <c r="C26" s="255">
        <v>5596.189</v>
      </c>
      <c r="D26" s="255">
        <v>6851.001</v>
      </c>
      <c r="E26" s="255">
        <v>0</v>
      </c>
      <c r="F26" s="255">
        <v>708.732</v>
      </c>
      <c r="G26" s="255">
        <v>1207.261</v>
      </c>
      <c r="H26" s="255">
        <v>6.725</v>
      </c>
      <c r="I26" s="255">
        <v>37356.789</v>
      </c>
    </row>
    <row r="27" spans="1:9" s="254" customFormat="1" ht="8.25" customHeight="1">
      <c r="A27" s="225" t="s">
        <v>27</v>
      </c>
      <c r="B27" s="256" t="s">
        <v>40</v>
      </c>
      <c r="C27" s="256" t="s">
        <v>40</v>
      </c>
      <c r="D27" s="256" t="s">
        <v>40</v>
      </c>
      <c r="E27" s="256"/>
      <c r="F27" s="256" t="s">
        <v>40</v>
      </c>
      <c r="G27" s="256" t="s">
        <v>40</v>
      </c>
      <c r="H27" s="256" t="s">
        <v>40</v>
      </c>
      <c r="I27" s="256" t="s">
        <v>40</v>
      </c>
    </row>
    <row r="28" spans="1:9" s="254" customFormat="1" ht="8.25" customHeight="1">
      <c r="A28" s="225" t="s">
        <v>211</v>
      </c>
      <c r="B28" s="255">
        <v>129291.168</v>
      </c>
      <c r="C28" s="255">
        <v>24038.368</v>
      </c>
      <c r="D28" s="255">
        <v>25173.17</v>
      </c>
      <c r="E28" s="255">
        <v>0</v>
      </c>
      <c r="F28" s="255">
        <v>1067.952</v>
      </c>
      <c r="G28" s="255">
        <v>6047.971</v>
      </c>
      <c r="H28" s="255">
        <v>546.307</v>
      </c>
      <c r="I28" s="255">
        <v>185072.322</v>
      </c>
    </row>
    <row r="29" spans="1:9" s="254" customFormat="1" ht="8.25" customHeight="1">
      <c r="A29" s="225" t="s">
        <v>29</v>
      </c>
      <c r="B29" s="255">
        <v>1247.524</v>
      </c>
      <c r="C29" s="255">
        <v>311.782</v>
      </c>
      <c r="D29" s="255">
        <v>34.125</v>
      </c>
      <c r="E29" s="255">
        <v>0</v>
      </c>
      <c r="F29" s="255">
        <v>112.552</v>
      </c>
      <c r="G29" s="255">
        <v>5.374</v>
      </c>
      <c r="H29" s="255">
        <v>0.482</v>
      </c>
      <c r="I29" s="255">
        <v>1710.875</v>
      </c>
    </row>
    <row r="30" spans="1:9" s="254" customFormat="1" ht="8.25" customHeight="1">
      <c r="A30" s="225" t="s">
        <v>30</v>
      </c>
      <c r="B30" s="255">
        <v>5938.057</v>
      </c>
      <c r="C30" s="255">
        <v>1941.117</v>
      </c>
      <c r="D30" s="255">
        <v>109.109</v>
      </c>
      <c r="E30" s="255">
        <v>0</v>
      </c>
      <c r="F30" s="255">
        <v>170.121</v>
      </c>
      <c r="G30" s="255">
        <v>353.673</v>
      </c>
      <c r="H30" s="255">
        <v>5.753</v>
      </c>
      <c r="I30" s="255">
        <v>8506.324</v>
      </c>
    </row>
    <row r="31" spans="1:9" s="254" customFormat="1" ht="8.25" customHeight="1">
      <c r="A31" s="225" t="s">
        <v>31</v>
      </c>
      <c r="B31" s="255">
        <v>49533.925</v>
      </c>
      <c r="C31" s="255">
        <v>11465.824</v>
      </c>
      <c r="D31" s="255">
        <v>1590.442</v>
      </c>
      <c r="E31" s="255">
        <v>0</v>
      </c>
      <c r="F31" s="255">
        <v>1410.939</v>
      </c>
      <c r="G31" s="255">
        <v>3366.582</v>
      </c>
      <c r="H31" s="255">
        <v>64.443</v>
      </c>
      <c r="I31" s="255">
        <v>67303.269</v>
      </c>
    </row>
    <row r="32" spans="1:9" s="254" customFormat="1" ht="8.25" customHeight="1">
      <c r="A32" s="225" t="s">
        <v>32</v>
      </c>
      <c r="B32" s="256" t="s">
        <v>40</v>
      </c>
      <c r="C32" s="256" t="s">
        <v>40</v>
      </c>
      <c r="D32" s="256" t="s">
        <v>40</v>
      </c>
      <c r="E32" s="256"/>
      <c r="F32" s="256" t="s">
        <v>40</v>
      </c>
      <c r="G32" s="256" t="s">
        <v>40</v>
      </c>
      <c r="H32" s="256" t="s">
        <v>40</v>
      </c>
      <c r="I32" s="256" t="s">
        <v>40</v>
      </c>
    </row>
    <row r="33" spans="1:9" s="254" customFormat="1" ht="8.25" customHeight="1">
      <c r="A33" s="225" t="s">
        <v>212</v>
      </c>
      <c r="B33" s="255">
        <v>3211302.611</v>
      </c>
      <c r="C33" s="255">
        <v>975403.298</v>
      </c>
      <c r="D33" s="255">
        <v>69957.849</v>
      </c>
      <c r="E33" s="255">
        <v>0</v>
      </c>
      <c r="F33" s="255">
        <v>19761.529</v>
      </c>
      <c r="G33" s="255">
        <v>62215.821</v>
      </c>
      <c r="H33" s="255">
        <v>2100.462</v>
      </c>
      <c r="I33" s="255">
        <v>4336540.646</v>
      </c>
    </row>
    <row r="34" spans="1:9" s="254" customFormat="1" ht="8.25" customHeight="1">
      <c r="A34" s="225" t="s">
        <v>199</v>
      </c>
      <c r="B34" s="255">
        <v>158133.169</v>
      </c>
      <c r="C34" s="255">
        <v>50901.428</v>
      </c>
      <c r="D34" s="255">
        <v>6204.967</v>
      </c>
      <c r="E34" s="255">
        <v>0</v>
      </c>
      <c r="F34" s="255">
        <v>3921.677</v>
      </c>
      <c r="G34" s="255">
        <v>15373.711</v>
      </c>
      <c r="H34" s="255">
        <v>5519.17</v>
      </c>
      <c r="I34" s="255">
        <v>229015.782</v>
      </c>
    </row>
    <row r="35" spans="1:9" s="258" customFormat="1" ht="8.25" customHeight="1">
      <c r="A35" s="223" t="s">
        <v>34</v>
      </c>
      <c r="B35" s="257">
        <v>1152672.435</v>
      </c>
      <c r="C35" s="257">
        <v>445583.105</v>
      </c>
      <c r="D35" s="257">
        <v>5725.121</v>
      </c>
      <c r="E35" s="257">
        <v>0</v>
      </c>
      <c r="F35" s="257">
        <v>38753.597</v>
      </c>
      <c r="G35" s="257">
        <v>205997.92</v>
      </c>
      <c r="H35" s="257">
        <v>186.565</v>
      </c>
      <c r="I35" s="257">
        <v>1848545.613</v>
      </c>
    </row>
    <row r="36" spans="1:9" s="254" customFormat="1" ht="8.25" customHeight="1">
      <c r="A36" s="225" t="s">
        <v>34</v>
      </c>
      <c r="B36" s="255">
        <v>1152672.435</v>
      </c>
      <c r="C36" s="255">
        <v>445583.105</v>
      </c>
      <c r="D36" s="255">
        <v>5725.121</v>
      </c>
      <c r="E36" s="255">
        <v>0</v>
      </c>
      <c r="F36" s="255">
        <v>38753.597</v>
      </c>
      <c r="G36" s="255">
        <v>205997.92</v>
      </c>
      <c r="H36" s="255">
        <v>186.565</v>
      </c>
      <c r="I36" s="255">
        <v>1848545.613</v>
      </c>
    </row>
    <row r="37" spans="1:9" s="254" customFormat="1" ht="8.25" customHeight="1">
      <c r="A37" s="203" t="s">
        <v>35</v>
      </c>
      <c r="B37" s="249">
        <v>70516929.475</v>
      </c>
      <c r="C37" s="249">
        <v>16715258.159999996</v>
      </c>
      <c r="D37" s="249">
        <v>1305812.987</v>
      </c>
      <c r="E37" s="249">
        <v>0</v>
      </c>
      <c r="F37" s="249">
        <v>381366.2</v>
      </c>
      <c r="G37" s="249">
        <v>2048200.7539999997</v>
      </c>
      <c r="H37" s="249">
        <v>143592.282</v>
      </c>
      <c r="I37" s="249">
        <v>90823975.294</v>
      </c>
    </row>
    <row r="38" spans="1:9" ht="9" customHeight="1">
      <c r="A38" s="277" t="s">
        <v>36</v>
      </c>
      <c r="B38" s="277"/>
      <c r="C38" s="277"/>
      <c r="D38" s="277"/>
      <c r="E38" s="277"/>
      <c r="F38" s="277"/>
      <c r="G38" s="277"/>
      <c r="H38" s="277"/>
      <c r="I38" s="277"/>
    </row>
    <row r="39" spans="1:9" ht="4.5" customHeight="1">
      <c r="A39" s="277"/>
      <c r="B39" s="277"/>
      <c r="C39" s="277"/>
      <c r="D39" s="277"/>
      <c r="E39" s="277"/>
      <c r="F39" s="277"/>
      <c r="G39" s="277"/>
      <c r="H39" s="277"/>
      <c r="I39" s="277"/>
    </row>
    <row r="40" spans="1:9" ht="4.5" customHeight="1">
      <c r="A40" s="277"/>
      <c r="B40" s="277"/>
      <c r="C40" s="277"/>
      <c r="D40" s="277"/>
      <c r="E40" s="277"/>
      <c r="F40" s="277"/>
      <c r="G40" s="277"/>
      <c r="H40" s="277"/>
      <c r="I40" s="277"/>
    </row>
    <row r="41" spans="1:9" s="254" customFormat="1" ht="8.25" customHeight="1">
      <c r="A41" s="223" t="s">
        <v>9</v>
      </c>
      <c r="B41" s="253">
        <v>42214365.166999996</v>
      </c>
      <c r="C41" s="253">
        <v>7519218.611000001</v>
      </c>
      <c r="D41" s="253">
        <v>216394.20200000002</v>
      </c>
      <c r="E41" s="253">
        <v>0</v>
      </c>
      <c r="F41" s="253">
        <v>130032.57</v>
      </c>
      <c r="G41" s="253">
        <v>1055568.894</v>
      </c>
      <c r="H41" s="253">
        <v>62024.659</v>
      </c>
      <c r="I41" s="253">
        <v>51073554.78499999</v>
      </c>
    </row>
    <row r="42" spans="1:9" s="254" customFormat="1" ht="8.25" customHeight="1">
      <c r="A42" s="225" t="s">
        <v>10</v>
      </c>
      <c r="B42" s="251">
        <v>41152399.429</v>
      </c>
      <c r="C42" s="251">
        <v>7236212.006</v>
      </c>
      <c r="D42" s="251">
        <v>131664.988</v>
      </c>
      <c r="E42" s="251">
        <v>0</v>
      </c>
      <c r="F42" s="251">
        <v>109418.519</v>
      </c>
      <c r="G42" s="251">
        <v>953685.504</v>
      </c>
      <c r="H42" s="251">
        <v>59488.304</v>
      </c>
      <c r="I42" s="251">
        <v>49523892.142</v>
      </c>
    </row>
    <row r="43" spans="1:9" s="254" customFormat="1" ht="8.25" customHeight="1">
      <c r="A43" s="225" t="s">
        <v>11</v>
      </c>
      <c r="B43" s="251">
        <v>185502.6</v>
      </c>
      <c r="C43" s="251">
        <v>38810.268</v>
      </c>
      <c r="D43" s="251">
        <v>137.592</v>
      </c>
      <c r="E43" s="251">
        <v>0</v>
      </c>
      <c r="F43" s="251">
        <v>1907.508</v>
      </c>
      <c r="G43" s="251">
        <v>4099.295</v>
      </c>
      <c r="H43" s="251">
        <v>6.239</v>
      </c>
      <c r="I43" s="251">
        <v>230451.024</v>
      </c>
    </row>
    <row r="44" spans="1:9" s="254" customFormat="1" ht="8.25" customHeight="1">
      <c r="A44" s="225" t="s">
        <v>209</v>
      </c>
      <c r="B44" s="251">
        <v>1375.609</v>
      </c>
      <c r="C44" s="251">
        <v>1445.388</v>
      </c>
      <c r="D44" s="251">
        <v>786.934</v>
      </c>
      <c r="E44" s="251">
        <v>0</v>
      </c>
      <c r="F44" s="251">
        <v>116.413</v>
      </c>
      <c r="G44" s="251">
        <v>293.623</v>
      </c>
      <c r="H44" s="251">
        <v>3.097</v>
      </c>
      <c r="I44" s="251">
        <v>4014.87</v>
      </c>
    </row>
    <row r="45" spans="1:9" s="254" customFormat="1" ht="8.25" customHeight="1">
      <c r="A45" s="225" t="s">
        <v>13</v>
      </c>
      <c r="B45" s="251">
        <v>233185.126</v>
      </c>
      <c r="C45" s="251">
        <v>73398.064</v>
      </c>
      <c r="D45" s="251">
        <v>11790.558</v>
      </c>
      <c r="E45" s="251">
        <v>0</v>
      </c>
      <c r="F45" s="251">
        <v>4063.049</v>
      </c>
      <c r="G45" s="251">
        <v>26628.643</v>
      </c>
      <c r="H45" s="251">
        <v>469.996</v>
      </c>
      <c r="I45" s="251">
        <v>348595.444</v>
      </c>
    </row>
    <row r="46" spans="1:9" s="254" customFormat="1" ht="8.25" customHeight="1">
      <c r="A46" s="225" t="s">
        <v>210</v>
      </c>
      <c r="B46" s="256" t="s">
        <v>40</v>
      </c>
      <c r="C46" s="256" t="s">
        <v>40</v>
      </c>
      <c r="D46" s="256" t="s">
        <v>40</v>
      </c>
      <c r="E46" s="256"/>
      <c r="F46" s="256" t="s">
        <v>40</v>
      </c>
      <c r="G46" s="256" t="s">
        <v>40</v>
      </c>
      <c r="H46" s="256" t="s">
        <v>40</v>
      </c>
      <c r="I46" s="256" t="s">
        <v>40</v>
      </c>
    </row>
    <row r="47" spans="1:9" s="254" customFormat="1" ht="8.25" customHeight="1">
      <c r="A47" s="225" t="s">
        <v>15</v>
      </c>
      <c r="B47" s="251">
        <v>2248.484</v>
      </c>
      <c r="C47" s="251">
        <v>916.539</v>
      </c>
      <c r="D47" s="251">
        <v>131.653</v>
      </c>
      <c r="E47" s="251">
        <v>0</v>
      </c>
      <c r="F47" s="251">
        <v>57.397</v>
      </c>
      <c r="G47" s="259" t="s">
        <v>20</v>
      </c>
      <c r="H47" s="251">
        <v>16.525</v>
      </c>
      <c r="I47" s="251">
        <v>3337.548</v>
      </c>
    </row>
    <row r="48" spans="1:9" s="254" customFormat="1" ht="8.25" customHeight="1">
      <c r="A48" s="225" t="s">
        <v>16</v>
      </c>
      <c r="B48" s="251">
        <v>65428.613</v>
      </c>
      <c r="C48" s="251">
        <v>32463.074</v>
      </c>
      <c r="D48" s="251">
        <v>4470.874</v>
      </c>
      <c r="E48" s="251">
        <v>0</v>
      </c>
      <c r="F48" s="251">
        <v>638.918</v>
      </c>
      <c r="G48" s="251">
        <v>2763.898</v>
      </c>
      <c r="H48" s="251">
        <v>62.221</v>
      </c>
      <c r="I48" s="251">
        <v>105703.156</v>
      </c>
    </row>
    <row r="49" spans="1:9" s="254" customFormat="1" ht="8.25" customHeight="1">
      <c r="A49" s="225" t="s">
        <v>17</v>
      </c>
      <c r="B49" s="251">
        <v>514034.946</v>
      </c>
      <c r="C49" s="251">
        <v>112503.531</v>
      </c>
      <c r="D49" s="251">
        <v>56637.653</v>
      </c>
      <c r="E49" s="251">
        <v>0</v>
      </c>
      <c r="F49" s="251">
        <v>13273.724</v>
      </c>
      <c r="G49" s="251">
        <v>64511.43</v>
      </c>
      <c r="H49" s="251">
        <v>1758.877</v>
      </c>
      <c r="I49" s="251">
        <v>759202.407</v>
      </c>
    </row>
    <row r="50" spans="1:9" s="254" customFormat="1" ht="8.25" customHeight="1">
      <c r="A50" s="225" t="s">
        <v>18</v>
      </c>
      <c r="B50" s="251">
        <v>60190.36</v>
      </c>
      <c r="C50" s="251">
        <v>23469.741</v>
      </c>
      <c r="D50" s="251">
        <v>10773.95</v>
      </c>
      <c r="E50" s="251">
        <v>0</v>
      </c>
      <c r="F50" s="251">
        <v>557.042</v>
      </c>
      <c r="G50" s="251">
        <v>3586.501</v>
      </c>
      <c r="H50" s="251">
        <v>219.4</v>
      </c>
      <c r="I50" s="251">
        <v>98358.194</v>
      </c>
    </row>
    <row r="51" spans="1:9" s="254" customFormat="1" ht="8.25" customHeight="1">
      <c r="A51" s="223" t="s">
        <v>19</v>
      </c>
      <c r="B51" s="257">
        <v>29123138.535000008</v>
      </c>
      <c r="C51" s="257">
        <v>9985896.529</v>
      </c>
      <c r="D51" s="257">
        <v>1118375.9</v>
      </c>
      <c r="E51" s="257">
        <v>0</v>
      </c>
      <c r="F51" s="257">
        <v>304558.7469999999</v>
      </c>
      <c r="G51" s="257">
        <v>1281467.5529999998</v>
      </c>
      <c r="H51" s="257">
        <v>81124.173</v>
      </c>
      <c r="I51" s="257">
        <v>41732313.09099999</v>
      </c>
    </row>
    <row r="52" spans="1:9" s="254" customFormat="1" ht="8.25" customHeight="1">
      <c r="A52" s="225" t="s">
        <v>198</v>
      </c>
      <c r="B52" s="251">
        <v>1349968.822</v>
      </c>
      <c r="C52" s="251">
        <v>349466.544</v>
      </c>
      <c r="D52" s="251">
        <v>88727.791</v>
      </c>
      <c r="E52" s="251">
        <v>0</v>
      </c>
      <c r="F52" s="251">
        <v>56515.099</v>
      </c>
      <c r="G52" s="251">
        <v>55927.458</v>
      </c>
      <c r="H52" s="251">
        <v>5732.136</v>
      </c>
      <c r="I52" s="251">
        <v>1894873.578</v>
      </c>
    </row>
    <row r="53" spans="1:9" s="254" customFormat="1" ht="8.25" customHeight="1">
      <c r="A53" s="225" t="s">
        <v>21</v>
      </c>
      <c r="B53" s="251">
        <v>999935.716</v>
      </c>
      <c r="C53" s="251">
        <v>226317.336</v>
      </c>
      <c r="D53" s="251">
        <v>39236.159</v>
      </c>
      <c r="E53" s="251">
        <v>0</v>
      </c>
      <c r="F53" s="251">
        <v>24652.991</v>
      </c>
      <c r="G53" s="251">
        <v>41546.319</v>
      </c>
      <c r="H53" s="251">
        <v>3493.039</v>
      </c>
      <c r="I53" s="251">
        <v>1328195.482</v>
      </c>
    </row>
    <row r="54" spans="1:9" s="254" customFormat="1" ht="8.25" customHeight="1">
      <c r="A54" s="225" t="s">
        <v>22</v>
      </c>
      <c r="B54" s="251">
        <v>8109018.831</v>
      </c>
      <c r="C54" s="251">
        <v>1786194.158</v>
      </c>
      <c r="D54" s="251">
        <v>403860.113</v>
      </c>
      <c r="E54" s="251">
        <v>0</v>
      </c>
      <c r="F54" s="251">
        <v>89134.853</v>
      </c>
      <c r="G54" s="251">
        <v>274903.032</v>
      </c>
      <c r="H54" s="251">
        <v>36304.476</v>
      </c>
      <c r="I54" s="251">
        <v>10626806.511</v>
      </c>
    </row>
    <row r="55" spans="1:9" s="254" customFormat="1" ht="8.25" customHeight="1">
      <c r="A55" s="225" t="s">
        <v>23</v>
      </c>
      <c r="B55" s="251">
        <v>9604421.606</v>
      </c>
      <c r="C55" s="251">
        <v>4062576.261</v>
      </c>
      <c r="D55" s="251">
        <v>291669.901</v>
      </c>
      <c r="E55" s="251">
        <v>0</v>
      </c>
      <c r="F55" s="251">
        <v>74645.106</v>
      </c>
      <c r="G55" s="251">
        <v>521230.777</v>
      </c>
      <c r="H55" s="251">
        <v>18480.827</v>
      </c>
      <c r="I55" s="251">
        <v>14536062.824</v>
      </c>
    </row>
    <row r="56" spans="1:9" s="254" customFormat="1" ht="8.25" customHeight="1">
      <c r="A56" s="225" t="s">
        <v>24</v>
      </c>
      <c r="B56" s="251">
        <v>5197400.703</v>
      </c>
      <c r="C56" s="251">
        <v>2291197.808</v>
      </c>
      <c r="D56" s="251">
        <v>170221.35</v>
      </c>
      <c r="E56" s="251">
        <v>0</v>
      </c>
      <c r="F56" s="251">
        <v>18685.568</v>
      </c>
      <c r="G56" s="251">
        <v>281459.953</v>
      </c>
      <c r="H56" s="251">
        <v>10508.07</v>
      </c>
      <c r="I56" s="251">
        <v>7948457.312</v>
      </c>
    </row>
    <row r="57" spans="1:9" s="254" customFormat="1" ht="8.25" customHeight="1">
      <c r="A57" s="225" t="s">
        <v>25</v>
      </c>
      <c r="B57" s="251">
        <v>168989.647</v>
      </c>
      <c r="C57" s="251">
        <v>53963.032</v>
      </c>
      <c r="D57" s="251">
        <v>8819.044</v>
      </c>
      <c r="E57" s="251">
        <v>0</v>
      </c>
      <c r="F57" s="251">
        <v>8787.326</v>
      </c>
      <c r="G57" s="251">
        <v>5111.345</v>
      </c>
      <c r="H57" s="251">
        <v>591.667</v>
      </c>
      <c r="I57" s="251">
        <v>245078.727</v>
      </c>
    </row>
    <row r="58" spans="1:9" s="254" customFormat="1" ht="8.25" customHeight="1">
      <c r="A58" s="225" t="s">
        <v>26</v>
      </c>
      <c r="B58" s="251">
        <v>19651.647</v>
      </c>
      <c r="C58" s="251">
        <v>4221.371</v>
      </c>
      <c r="D58" s="251">
        <v>2685.676</v>
      </c>
      <c r="E58" s="251">
        <v>0</v>
      </c>
      <c r="F58" s="251">
        <v>426.614</v>
      </c>
      <c r="G58" s="251">
        <v>1241.912</v>
      </c>
      <c r="H58" s="251">
        <v>23.93</v>
      </c>
      <c r="I58" s="251">
        <v>28203.29</v>
      </c>
    </row>
    <row r="59" spans="1:9" s="254" customFormat="1" ht="8.25" customHeight="1">
      <c r="A59" s="225" t="s">
        <v>27</v>
      </c>
      <c r="B59" s="259" t="s">
        <v>40</v>
      </c>
      <c r="C59" s="259" t="s">
        <v>40</v>
      </c>
      <c r="D59" s="259" t="s">
        <v>40</v>
      </c>
      <c r="E59" s="259"/>
      <c r="F59" s="259" t="s">
        <v>40</v>
      </c>
      <c r="G59" s="259" t="s">
        <v>40</v>
      </c>
      <c r="H59" s="259" t="s">
        <v>40</v>
      </c>
      <c r="I59" s="259" t="s">
        <v>40</v>
      </c>
    </row>
    <row r="60" spans="1:9" s="254" customFormat="1" ht="8.25" customHeight="1">
      <c r="A60" s="225" t="s">
        <v>211</v>
      </c>
      <c r="B60" s="251">
        <v>135901.537</v>
      </c>
      <c r="C60" s="251">
        <v>27981.347</v>
      </c>
      <c r="D60" s="251">
        <v>22964.493</v>
      </c>
      <c r="E60" s="251">
        <v>0</v>
      </c>
      <c r="F60" s="251">
        <v>1354.116</v>
      </c>
      <c r="G60" s="251">
        <v>6223.027</v>
      </c>
      <c r="H60" s="251">
        <v>853.17</v>
      </c>
      <c r="I60" s="251">
        <v>193571.35</v>
      </c>
    </row>
    <row r="61" spans="1:9" s="254" customFormat="1" ht="8.25" customHeight="1">
      <c r="A61" s="225" t="s">
        <v>29</v>
      </c>
      <c r="B61" s="251">
        <v>1759.131</v>
      </c>
      <c r="C61" s="251">
        <v>459.361</v>
      </c>
      <c r="D61" s="251">
        <v>62.811</v>
      </c>
      <c r="E61" s="251">
        <v>0</v>
      </c>
      <c r="F61" s="251">
        <v>10.832</v>
      </c>
      <c r="G61" s="251">
        <v>91.451</v>
      </c>
      <c r="H61" s="251">
        <v>15.253</v>
      </c>
      <c r="I61" s="251">
        <v>2368.333</v>
      </c>
    </row>
    <row r="62" spans="1:9" s="254" customFormat="1" ht="8.25" customHeight="1">
      <c r="A62" s="225" t="s">
        <v>30</v>
      </c>
      <c r="B62" s="251">
        <v>7444.633</v>
      </c>
      <c r="C62" s="251">
        <v>2102.275</v>
      </c>
      <c r="D62" s="251">
        <v>94.394</v>
      </c>
      <c r="E62" s="251">
        <v>0</v>
      </c>
      <c r="F62" s="251">
        <v>227.578</v>
      </c>
      <c r="G62" s="251">
        <v>366.825</v>
      </c>
      <c r="H62" s="251">
        <v>61.584</v>
      </c>
      <c r="I62" s="251">
        <v>10174.121</v>
      </c>
    </row>
    <row r="63" spans="1:9" s="254" customFormat="1" ht="8.25" customHeight="1">
      <c r="A63" s="225" t="s">
        <v>31</v>
      </c>
      <c r="B63" s="251">
        <v>54122.363</v>
      </c>
      <c r="C63" s="251">
        <v>12437.013</v>
      </c>
      <c r="D63" s="251">
        <v>1441.845</v>
      </c>
      <c r="E63" s="251">
        <v>0</v>
      </c>
      <c r="F63" s="251">
        <v>1586.457</v>
      </c>
      <c r="G63" s="251">
        <v>2377.115</v>
      </c>
      <c r="H63" s="251">
        <v>250.572</v>
      </c>
      <c r="I63" s="251">
        <v>71714.221</v>
      </c>
    </row>
    <row r="64" spans="1:9" s="254" customFormat="1" ht="8.25" customHeight="1">
      <c r="A64" s="225" t="s">
        <v>32</v>
      </c>
      <c r="B64" s="259" t="s">
        <v>40</v>
      </c>
      <c r="C64" s="259" t="s">
        <v>40</v>
      </c>
      <c r="D64" s="259" t="s">
        <v>40</v>
      </c>
      <c r="E64" s="259"/>
      <c r="F64" s="259" t="s">
        <v>40</v>
      </c>
      <c r="G64" s="259" t="s">
        <v>40</v>
      </c>
      <c r="H64" s="259" t="s">
        <v>40</v>
      </c>
      <c r="I64" s="259" t="s">
        <v>40</v>
      </c>
    </row>
    <row r="65" spans="1:9" s="254" customFormat="1" ht="8.25" customHeight="1">
      <c r="A65" s="225" t="s">
        <v>212</v>
      </c>
      <c r="B65" s="251">
        <v>3310707.743</v>
      </c>
      <c r="C65" s="251">
        <v>1110105.754</v>
      </c>
      <c r="D65" s="251">
        <v>81459.287</v>
      </c>
      <c r="E65" s="251">
        <v>0</v>
      </c>
      <c r="F65" s="251">
        <v>24089.334</v>
      </c>
      <c r="G65" s="251">
        <v>85178.063</v>
      </c>
      <c r="H65" s="251">
        <v>3936.896</v>
      </c>
      <c r="I65" s="251">
        <v>4607603.285</v>
      </c>
    </row>
    <row r="66" spans="1:9" s="254" customFormat="1" ht="8.25" customHeight="1">
      <c r="A66" s="225" t="s">
        <v>199</v>
      </c>
      <c r="B66" s="251">
        <v>163816.156</v>
      </c>
      <c r="C66" s="251">
        <v>58874.269</v>
      </c>
      <c r="D66" s="251">
        <v>7133.036</v>
      </c>
      <c r="E66" s="251">
        <v>0</v>
      </c>
      <c r="F66" s="251">
        <v>4442.873</v>
      </c>
      <c r="G66" s="251">
        <v>5810.276</v>
      </c>
      <c r="H66" s="251">
        <v>872.553</v>
      </c>
      <c r="I66" s="251">
        <v>239204.057</v>
      </c>
    </row>
    <row r="67" spans="1:9" s="254" customFormat="1" ht="8.25" customHeight="1">
      <c r="A67" s="223" t="s">
        <v>34</v>
      </c>
      <c r="B67" s="257">
        <v>1163125.073</v>
      </c>
      <c r="C67" s="257">
        <v>490821.961</v>
      </c>
      <c r="D67" s="257">
        <v>6750.42</v>
      </c>
      <c r="E67" s="257">
        <v>0</v>
      </c>
      <c r="F67" s="257">
        <v>45051.664</v>
      </c>
      <c r="G67" s="257">
        <v>239827.707</v>
      </c>
      <c r="H67" s="257">
        <v>3351.979</v>
      </c>
      <c r="I67" s="257">
        <v>1942224.846</v>
      </c>
    </row>
    <row r="68" spans="1:9" s="254" customFormat="1" ht="8.25" customHeight="1">
      <c r="A68" s="225" t="s">
        <v>34</v>
      </c>
      <c r="B68" s="251">
        <v>1163125.073</v>
      </c>
      <c r="C68" s="251">
        <v>490821.961</v>
      </c>
      <c r="D68" s="251">
        <v>6750.42</v>
      </c>
      <c r="E68" s="251">
        <v>0</v>
      </c>
      <c r="F68" s="251">
        <v>45051.664</v>
      </c>
      <c r="G68" s="251">
        <v>239827.707</v>
      </c>
      <c r="H68" s="251">
        <v>3351.979</v>
      </c>
      <c r="I68" s="251">
        <v>1942224.846</v>
      </c>
    </row>
    <row r="69" spans="1:9" s="254" customFormat="1" ht="8.25" customHeight="1">
      <c r="A69" s="203" t="s">
        <v>35</v>
      </c>
      <c r="B69" s="249">
        <v>72500628.775</v>
      </c>
      <c r="C69" s="249">
        <v>17995937.101</v>
      </c>
      <c r="D69" s="249">
        <v>1341520.5219999999</v>
      </c>
      <c r="E69" s="249">
        <v>0</v>
      </c>
      <c r="F69" s="249">
        <v>479642.9809999999</v>
      </c>
      <c r="G69" s="249">
        <v>2576864.154</v>
      </c>
      <c r="H69" s="249">
        <v>146500.811</v>
      </c>
      <c r="I69" s="249">
        <v>94748092.72199997</v>
      </c>
    </row>
    <row r="70" spans="1:9" ht="3.75" customHeight="1">
      <c r="A70" s="81"/>
      <c r="B70" s="81"/>
      <c r="C70" s="81"/>
      <c r="D70" s="81"/>
      <c r="E70" s="81"/>
      <c r="F70" s="81"/>
      <c r="G70" s="81"/>
      <c r="H70" s="81"/>
      <c r="I70" s="81"/>
    </row>
    <row r="71" s="142" customFormat="1" ht="3" customHeight="1"/>
    <row r="72" spans="1:9" s="164" customFormat="1" ht="19.5" customHeight="1">
      <c r="A72" s="39"/>
      <c r="B72" s="39"/>
      <c r="C72" s="39"/>
      <c r="D72" s="39"/>
      <c r="E72" s="39"/>
      <c r="F72" s="39"/>
      <c r="G72" s="39"/>
      <c r="H72" s="39"/>
      <c r="I72" s="39"/>
    </row>
    <row r="73" spans="1:9" s="164" customFormat="1" ht="18" customHeight="1">
      <c r="A73" s="39"/>
      <c r="B73" s="39"/>
      <c r="C73" s="39"/>
      <c r="D73" s="39"/>
      <c r="E73" s="39"/>
      <c r="F73" s="39"/>
      <c r="G73" s="39"/>
      <c r="H73" s="39"/>
      <c r="I73" s="39"/>
    </row>
    <row r="74" spans="1:9" s="164" customFormat="1" ht="9.75" customHeight="1">
      <c r="A74" s="39"/>
      <c r="B74" s="39"/>
      <c r="C74" s="39"/>
      <c r="D74" s="39"/>
      <c r="E74" s="39"/>
      <c r="F74" s="39"/>
      <c r="G74" s="39"/>
      <c r="H74" s="39"/>
      <c r="I74" s="39"/>
    </row>
    <row r="75" s="164" customFormat="1" ht="10.5" customHeight="1"/>
    <row r="76" s="164" customFormat="1" ht="13.5" customHeight="1"/>
    <row r="93" ht="12" customHeight="1"/>
  </sheetData>
  <mergeCells count="7">
    <mergeCell ref="A6:I8"/>
    <mergeCell ref="A38:I40"/>
    <mergeCell ref="I4:I5"/>
    <mergeCell ref="A4:A5"/>
    <mergeCell ref="B4:D4"/>
    <mergeCell ref="G4:G5"/>
    <mergeCell ref="H4:H5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scale="96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2">
    <tabColor indexed="29"/>
  </sheetPr>
  <dimension ref="A1:I70"/>
  <sheetViews>
    <sheetView workbookViewId="0" topLeftCell="A26">
      <selection activeCell="B37" sqref="B37:H37"/>
    </sheetView>
  </sheetViews>
  <sheetFormatPr defaultColWidth="9.140625" defaultRowHeight="9" customHeight="1"/>
  <cols>
    <col min="1" max="1" width="29.00390625" style="16" customWidth="1"/>
    <col min="2" max="2" width="7.57421875" style="78" customWidth="1"/>
    <col min="3" max="4" width="8.140625" style="16" customWidth="1"/>
    <col min="5" max="5" width="7.57421875" style="16" customWidth="1"/>
    <col min="6" max="6" width="0.85546875" style="16" customWidth="1"/>
    <col min="7" max="8" width="7.57421875" style="16" customWidth="1"/>
    <col min="9" max="16384" width="9.140625" style="16" customWidth="1"/>
  </cols>
  <sheetData>
    <row r="1" s="143" customFormat="1" ht="3" customHeight="1">
      <c r="B1" s="144"/>
    </row>
    <row r="2" spans="1:9" s="56" customFormat="1" ht="33.75" customHeight="1">
      <c r="A2" s="58" t="s">
        <v>150</v>
      </c>
      <c r="B2" s="58"/>
      <c r="C2" s="58"/>
      <c r="D2" s="58"/>
      <c r="E2" s="58"/>
      <c r="F2" s="58"/>
      <c r="G2" s="58"/>
      <c r="H2" s="58"/>
      <c r="I2" s="162"/>
    </row>
    <row r="3" spans="2:6" s="143" customFormat="1" ht="8.25" customHeight="1">
      <c r="B3" s="144"/>
      <c r="F3" s="141"/>
    </row>
    <row r="4" spans="1:8" ht="13.5" customHeight="1">
      <c r="A4" s="324" t="s">
        <v>213</v>
      </c>
      <c r="B4" s="309" t="s">
        <v>151</v>
      </c>
      <c r="C4" s="309"/>
      <c r="D4" s="309"/>
      <c r="E4" s="309"/>
      <c r="F4" s="4"/>
      <c r="G4" s="309" t="s">
        <v>147</v>
      </c>
      <c r="H4" s="309"/>
    </row>
    <row r="5" spans="1:8" ht="32.25" customHeight="1">
      <c r="A5" s="325"/>
      <c r="B5" s="40" t="s">
        <v>152</v>
      </c>
      <c r="C5" s="40" t="s">
        <v>153</v>
      </c>
      <c r="D5" s="40" t="s">
        <v>154</v>
      </c>
      <c r="E5" s="40" t="s">
        <v>155</v>
      </c>
      <c r="F5" s="40"/>
      <c r="G5" s="41" t="s">
        <v>156</v>
      </c>
      <c r="H5" s="38" t="s">
        <v>157</v>
      </c>
    </row>
    <row r="6" spans="1:8" ht="6" customHeight="1">
      <c r="A6" s="326" t="s">
        <v>8</v>
      </c>
      <c r="B6" s="326"/>
      <c r="C6" s="326"/>
      <c r="D6" s="326"/>
      <c r="E6" s="326"/>
      <c r="F6" s="326"/>
      <c r="G6" s="326"/>
      <c r="H6" s="326"/>
    </row>
    <row r="7" spans="1:8" ht="6" customHeight="1">
      <c r="A7" s="323"/>
      <c r="B7" s="323"/>
      <c r="C7" s="323"/>
      <c r="D7" s="323"/>
      <c r="E7" s="323"/>
      <c r="F7" s="323"/>
      <c r="G7" s="323"/>
      <c r="H7" s="323"/>
    </row>
    <row r="8" spans="1:8" ht="6" customHeight="1">
      <c r="A8" s="323"/>
      <c r="B8" s="323"/>
      <c r="C8" s="323"/>
      <c r="D8" s="323"/>
      <c r="E8" s="323"/>
      <c r="F8" s="323"/>
      <c r="G8" s="323"/>
      <c r="H8" s="323"/>
    </row>
    <row r="9" spans="1:8" s="251" customFormat="1" ht="8.25" customHeight="1">
      <c r="A9" s="223" t="s">
        <v>9</v>
      </c>
      <c r="B9" s="229">
        <v>23757793.114</v>
      </c>
      <c r="C9" s="229">
        <v>13638929.605</v>
      </c>
      <c r="D9" s="229">
        <v>559841.935</v>
      </c>
      <c r="E9" s="229">
        <v>3175053.402</v>
      </c>
      <c r="F9" s="229"/>
      <c r="G9" s="229">
        <v>1152012.551</v>
      </c>
      <c r="H9" s="229">
        <v>5689761.155000001</v>
      </c>
    </row>
    <row r="10" spans="1:8" s="251" customFormat="1" ht="8.25" customHeight="1">
      <c r="A10" s="225" t="s">
        <v>10</v>
      </c>
      <c r="B10" s="232">
        <v>23141081.391</v>
      </c>
      <c r="C10" s="232">
        <v>13390379.232</v>
      </c>
      <c r="D10" s="232">
        <v>516507.688</v>
      </c>
      <c r="E10" s="232">
        <v>3079353.732</v>
      </c>
      <c r="F10" s="232">
        <v>0</v>
      </c>
      <c r="G10" s="232">
        <v>1115736.898</v>
      </c>
      <c r="H10" s="232">
        <v>5461133.809</v>
      </c>
    </row>
    <row r="11" spans="1:8" s="251" customFormat="1" ht="8.25" customHeight="1">
      <c r="A11" s="225" t="s">
        <v>11</v>
      </c>
      <c r="B11" s="232">
        <v>116110.013</v>
      </c>
      <c r="C11" s="232">
        <v>31191.195</v>
      </c>
      <c r="D11" s="232">
        <v>4029.36</v>
      </c>
      <c r="E11" s="232">
        <v>13488.816</v>
      </c>
      <c r="F11" s="232"/>
      <c r="G11" s="232">
        <v>2055.129</v>
      </c>
      <c r="H11" s="232">
        <v>34884.194</v>
      </c>
    </row>
    <row r="12" spans="1:8" s="251" customFormat="1" ht="8.25" customHeight="1">
      <c r="A12" s="225" t="s">
        <v>209</v>
      </c>
      <c r="B12" s="232" t="s">
        <v>40</v>
      </c>
      <c r="C12" s="232" t="s">
        <v>40</v>
      </c>
      <c r="D12" s="232" t="s">
        <v>40</v>
      </c>
      <c r="E12" s="232" t="s">
        <v>40</v>
      </c>
      <c r="F12" s="232"/>
      <c r="G12" s="232" t="s">
        <v>40</v>
      </c>
      <c r="H12" s="232" t="s">
        <v>40</v>
      </c>
    </row>
    <row r="13" spans="1:8" s="251" customFormat="1" ht="8.25" customHeight="1">
      <c r="A13" s="225" t="s">
        <v>13</v>
      </c>
      <c r="B13" s="232">
        <v>139328.364</v>
      </c>
      <c r="C13" s="232">
        <v>62001.35</v>
      </c>
      <c r="D13" s="232">
        <v>20440.686</v>
      </c>
      <c r="E13" s="232">
        <v>35034.218</v>
      </c>
      <c r="F13" s="232"/>
      <c r="G13" s="232">
        <v>20083.247</v>
      </c>
      <c r="H13" s="232">
        <v>53140.478</v>
      </c>
    </row>
    <row r="14" spans="1:8" s="251" customFormat="1" ht="8.25" customHeight="1">
      <c r="A14" s="225" t="s">
        <v>210</v>
      </c>
      <c r="B14" s="232" t="s">
        <v>40</v>
      </c>
      <c r="C14" s="232" t="s">
        <v>40</v>
      </c>
      <c r="D14" s="232" t="s">
        <v>40</v>
      </c>
      <c r="E14" s="232" t="s">
        <v>40</v>
      </c>
      <c r="F14" s="232"/>
      <c r="G14" s="232" t="s">
        <v>40</v>
      </c>
      <c r="H14" s="232" t="s">
        <v>40</v>
      </c>
    </row>
    <row r="15" spans="1:8" s="251" customFormat="1" ht="8.25" customHeight="1">
      <c r="A15" s="225" t="s">
        <v>15</v>
      </c>
      <c r="B15" s="232" t="s">
        <v>40</v>
      </c>
      <c r="C15" s="232" t="s">
        <v>40</v>
      </c>
      <c r="D15" s="232" t="s">
        <v>40</v>
      </c>
      <c r="E15" s="232" t="s">
        <v>40</v>
      </c>
      <c r="F15" s="232"/>
      <c r="G15" s="232" t="s">
        <v>40</v>
      </c>
      <c r="H15" s="232" t="s">
        <v>40</v>
      </c>
    </row>
    <row r="16" spans="1:8" s="251" customFormat="1" ht="8.25" customHeight="1">
      <c r="A16" s="225" t="s">
        <v>16</v>
      </c>
      <c r="B16" s="232">
        <v>33814.831</v>
      </c>
      <c r="C16" s="232">
        <v>23098.053</v>
      </c>
      <c r="D16" s="232">
        <v>2541.956</v>
      </c>
      <c r="E16" s="232">
        <v>5190.252</v>
      </c>
      <c r="F16" s="232"/>
      <c r="G16" s="232">
        <v>7190.014</v>
      </c>
      <c r="H16" s="232">
        <v>26382.029</v>
      </c>
    </row>
    <row r="17" spans="1:8" s="251" customFormat="1" ht="8.25" customHeight="1">
      <c r="A17" s="225" t="s">
        <v>17</v>
      </c>
      <c r="B17" s="232">
        <v>292214.114</v>
      </c>
      <c r="C17" s="232">
        <v>114160.027</v>
      </c>
      <c r="D17" s="232">
        <v>13779.79</v>
      </c>
      <c r="E17" s="232">
        <v>36072.265</v>
      </c>
      <c r="F17" s="232"/>
      <c r="G17" s="232">
        <v>6494.146</v>
      </c>
      <c r="H17" s="232">
        <v>92984.211</v>
      </c>
    </row>
    <row r="18" spans="1:8" s="251" customFormat="1" ht="8.25" customHeight="1">
      <c r="A18" s="225" t="s">
        <v>18</v>
      </c>
      <c r="B18" s="232">
        <v>35244.401</v>
      </c>
      <c r="C18" s="232">
        <v>18099.748</v>
      </c>
      <c r="D18" s="232">
        <v>2542.455</v>
      </c>
      <c r="E18" s="232">
        <v>5914.119</v>
      </c>
      <c r="F18" s="232"/>
      <c r="G18" s="232">
        <v>453.117</v>
      </c>
      <c r="H18" s="232">
        <v>21236.434</v>
      </c>
    </row>
    <row r="19" spans="1:8" s="251" customFormat="1" ht="8.25" customHeight="1">
      <c r="A19" s="223" t="s">
        <v>19</v>
      </c>
      <c r="B19" s="229">
        <v>15899551.958999999</v>
      </c>
      <c r="C19" s="229">
        <v>8588229.458999999</v>
      </c>
      <c r="D19" s="229">
        <v>1277881.5239999995</v>
      </c>
      <c r="E19" s="229">
        <v>2466976.042</v>
      </c>
      <c r="F19" s="232"/>
      <c r="G19" s="229">
        <v>777053.8839999998</v>
      </c>
      <c r="H19" s="229">
        <v>8650847.465</v>
      </c>
    </row>
    <row r="20" spans="1:8" s="251" customFormat="1" ht="8.25" customHeight="1">
      <c r="A20" s="225" t="s">
        <v>198</v>
      </c>
      <c r="B20" s="232">
        <v>743509.682</v>
      </c>
      <c r="C20" s="232">
        <v>389317.295</v>
      </c>
      <c r="D20" s="232">
        <v>55734.467</v>
      </c>
      <c r="E20" s="232">
        <v>121060.01</v>
      </c>
      <c r="F20" s="232"/>
      <c r="G20" s="232">
        <v>24400.063</v>
      </c>
      <c r="H20" s="232">
        <v>293812.035</v>
      </c>
    </row>
    <row r="21" spans="1:8" s="251" customFormat="1" ht="8.25" customHeight="1">
      <c r="A21" s="225" t="s">
        <v>21</v>
      </c>
      <c r="B21" s="232">
        <v>463855.936</v>
      </c>
      <c r="C21" s="232">
        <v>286480.836</v>
      </c>
      <c r="D21" s="232">
        <v>27908.801</v>
      </c>
      <c r="E21" s="232">
        <v>70586.311</v>
      </c>
      <c r="F21" s="232"/>
      <c r="G21" s="232">
        <v>16076.135</v>
      </c>
      <c r="H21" s="232">
        <v>170417.994</v>
      </c>
    </row>
    <row r="22" spans="1:8" s="251" customFormat="1" ht="8.25" customHeight="1">
      <c r="A22" s="225" t="s">
        <v>22</v>
      </c>
      <c r="B22" s="232">
        <v>4322594.649</v>
      </c>
      <c r="C22" s="232">
        <v>2801855.678</v>
      </c>
      <c r="D22" s="232">
        <v>216863.392</v>
      </c>
      <c r="E22" s="232">
        <v>626843.623</v>
      </c>
      <c r="F22" s="232"/>
      <c r="G22" s="232">
        <v>346918.483</v>
      </c>
      <c r="H22" s="232">
        <v>1377781.039</v>
      </c>
    </row>
    <row r="23" spans="1:8" s="251" customFormat="1" ht="8.25" customHeight="1">
      <c r="A23" s="225" t="s">
        <v>23</v>
      </c>
      <c r="B23" s="232">
        <v>5219714.942</v>
      </c>
      <c r="C23" s="232">
        <v>2716148.432</v>
      </c>
      <c r="D23" s="232">
        <v>574762.853</v>
      </c>
      <c r="E23" s="232">
        <v>887202.114</v>
      </c>
      <c r="F23" s="232"/>
      <c r="G23" s="232">
        <v>215929.443</v>
      </c>
      <c r="H23" s="232">
        <v>3661080.588</v>
      </c>
    </row>
    <row r="24" spans="1:8" s="251" customFormat="1" ht="8.25" customHeight="1">
      <c r="A24" s="225" t="s">
        <v>24</v>
      </c>
      <c r="B24" s="232">
        <v>2730539.451</v>
      </c>
      <c r="C24" s="232">
        <v>1470148.209</v>
      </c>
      <c r="D24" s="232">
        <v>298447.027</v>
      </c>
      <c r="E24" s="232">
        <v>465740.089</v>
      </c>
      <c r="F24" s="232"/>
      <c r="G24" s="232">
        <v>147591.404</v>
      </c>
      <c r="H24" s="232">
        <v>2055402.476</v>
      </c>
    </row>
    <row r="25" spans="1:8" s="251" customFormat="1" ht="8.25" customHeight="1">
      <c r="A25" s="225" t="s">
        <v>25</v>
      </c>
      <c r="B25" s="232">
        <v>88775.112</v>
      </c>
      <c r="C25" s="232">
        <v>51873.219</v>
      </c>
      <c r="D25" s="232">
        <v>10780.005</v>
      </c>
      <c r="E25" s="232">
        <v>13450.066</v>
      </c>
      <c r="F25" s="232"/>
      <c r="G25" s="232">
        <v>5768.64</v>
      </c>
      <c r="H25" s="232">
        <v>43065.043</v>
      </c>
    </row>
    <row r="26" spans="1:8" s="251" customFormat="1" ht="8.25" customHeight="1">
      <c r="A26" s="225" t="s">
        <v>26</v>
      </c>
      <c r="B26" s="232">
        <v>12310.038</v>
      </c>
      <c r="C26" s="232">
        <v>6682.425</v>
      </c>
      <c r="D26" s="232">
        <v>2046.728</v>
      </c>
      <c r="E26" s="232">
        <v>1961.14</v>
      </c>
      <c r="F26" s="232"/>
      <c r="G26" s="232">
        <v>395.849</v>
      </c>
      <c r="H26" s="232">
        <v>5200.34</v>
      </c>
    </row>
    <row r="27" spans="1:8" s="251" customFormat="1" ht="8.25" customHeight="1">
      <c r="A27" s="225" t="s">
        <v>27</v>
      </c>
      <c r="B27" s="232" t="s">
        <v>40</v>
      </c>
      <c r="C27" s="232" t="s">
        <v>40</v>
      </c>
      <c r="D27" s="232" t="s">
        <v>40</v>
      </c>
      <c r="E27" s="232" t="s">
        <v>40</v>
      </c>
      <c r="F27" s="232"/>
      <c r="G27" s="232" t="s">
        <v>40</v>
      </c>
      <c r="H27" s="232" t="s">
        <v>40</v>
      </c>
    </row>
    <row r="28" spans="1:8" s="251" customFormat="1" ht="8.25" customHeight="1">
      <c r="A28" s="225" t="s">
        <v>211</v>
      </c>
      <c r="B28" s="232">
        <v>73551.859</v>
      </c>
      <c r="C28" s="232">
        <v>40631.912</v>
      </c>
      <c r="D28" s="232">
        <v>4337.34</v>
      </c>
      <c r="E28" s="232">
        <v>10770.057</v>
      </c>
      <c r="F28" s="232"/>
      <c r="G28" s="232">
        <v>1002.979</v>
      </c>
      <c r="H28" s="232">
        <v>23035.389</v>
      </c>
    </row>
    <row r="29" spans="1:8" s="251" customFormat="1" ht="8.25" customHeight="1">
      <c r="A29" s="225" t="s">
        <v>29</v>
      </c>
      <c r="B29" s="232">
        <v>693.278</v>
      </c>
      <c r="C29" s="232">
        <v>430.483</v>
      </c>
      <c r="D29" s="232">
        <v>25.853</v>
      </c>
      <c r="E29" s="232">
        <v>97.91</v>
      </c>
      <c r="F29" s="232"/>
      <c r="G29" s="232">
        <v>40.911</v>
      </c>
      <c r="H29" s="232">
        <v>270.871</v>
      </c>
    </row>
    <row r="30" spans="1:8" s="251" customFormat="1" ht="8.25" customHeight="1">
      <c r="A30" s="225" t="s">
        <v>30</v>
      </c>
      <c r="B30" s="232">
        <v>3483.757</v>
      </c>
      <c r="C30" s="232">
        <v>1862.02</v>
      </c>
      <c r="D30" s="232">
        <v>127.488</v>
      </c>
      <c r="E30" s="232">
        <v>464.792</v>
      </c>
      <c r="F30" s="232"/>
      <c r="G30" s="232">
        <v>190.09</v>
      </c>
      <c r="H30" s="232">
        <v>1751.027</v>
      </c>
    </row>
    <row r="31" spans="1:8" s="251" customFormat="1" ht="8.25" customHeight="1">
      <c r="A31" s="225" t="s">
        <v>31</v>
      </c>
      <c r="B31" s="232">
        <v>27087.559</v>
      </c>
      <c r="C31" s="232">
        <v>16555.994</v>
      </c>
      <c r="D31" s="232">
        <v>1800.089</v>
      </c>
      <c r="E31" s="232">
        <v>4090.283</v>
      </c>
      <c r="F31" s="232"/>
      <c r="G31" s="232">
        <v>582.808</v>
      </c>
      <c r="H31" s="232">
        <v>10883.016</v>
      </c>
    </row>
    <row r="32" spans="1:8" s="251" customFormat="1" ht="8.25" customHeight="1">
      <c r="A32" s="225" t="s">
        <v>32</v>
      </c>
      <c r="B32" s="232" t="s">
        <v>40</v>
      </c>
      <c r="C32" s="232" t="s">
        <v>40</v>
      </c>
      <c r="D32" s="232" t="s">
        <v>40</v>
      </c>
      <c r="E32" s="232" t="s">
        <v>40</v>
      </c>
      <c r="F32" s="232"/>
      <c r="G32" s="232" t="s">
        <v>40</v>
      </c>
      <c r="H32" s="232" t="s">
        <v>40</v>
      </c>
    </row>
    <row r="33" spans="1:8" s="251" customFormat="1" ht="8.25" customHeight="1">
      <c r="A33" s="225" t="s">
        <v>212</v>
      </c>
      <c r="B33" s="232">
        <v>2124425.283</v>
      </c>
      <c r="C33" s="232">
        <v>760626.209</v>
      </c>
      <c r="D33" s="232">
        <v>78551.491</v>
      </c>
      <c r="E33" s="232">
        <v>247699.628</v>
      </c>
      <c r="F33" s="232"/>
      <c r="G33" s="232">
        <v>15527.563</v>
      </c>
      <c r="H33" s="232">
        <v>959875.735</v>
      </c>
    </row>
    <row r="34" spans="1:8" s="251" customFormat="1" ht="8.25" customHeight="1">
      <c r="A34" s="225" t="s">
        <v>199</v>
      </c>
      <c r="B34" s="232">
        <v>89010.413</v>
      </c>
      <c r="C34" s="232">
        <v>45616.747</v>
      </c>
      <c r="D34" s="232">
        <v>6495.99</v>
      </c>
      <c r="E34" s="232">
        <v>17010.019</v>
      </c>
      <c r="F34" s="232"/>
      <c r="G34" s="232">
        <v>2629.516</v>
      </c>
      <c r="H34" s="232">
        <v>48271.912</v>
      </c>
    </row>
    <row r="35" spans="1:8" s="251" customFormat="1" ht="8.25" customHeight="1">
      <c r="A35" s="223" t="s">
        <v>34</v>
      </c>
      <c r="B35" s="229">
        <v>656397.7</v>
      </c>
      <c r="C35" s="229">
        <v>344432.303</v>
      </c>
      <c r="D35" s="229">
        <v>62630.623</v>
      </c>
      <c r="E35" s="229">
        <v>89211.809</v>
      </c>
      <c r="F35" s="229"/>
      <c r="G35" s="229">
        <v>30784.193</v>
      </c>
      <c r="H35" s="229">
        <v>414798.912</v>
      </c>
    </row>
    <row r="36" spans="1:8" s="251" customFormat="1" ht="8.25" customHeight="1">
      <c r="A36" s="225" t="s">
        <v>34</v>
      </c>
      <c r="B36" s="232">
        <v>656397.7</v>
      </c>
      <c r="C36" s="232">
        <v>344432.303</v>
      </c>
      <c r="D36" s="232">
        <v>62630.623</v>
      </c>
      <c r="E36" s="232">
        <v>89211.809</v>
      </c>
      <c r="F36" s="232"/>
      <c r="G36" s="232">
        <v>30784.193</v>
      </c>
      <c r="H36" s="232">
        <v>414798.912</v>
      </c>
    </row>
    <row r="37" spans="1:8" s="259" customFormat="1" ht="8.25" customHeight="1">
      <c r="A37" s="203" t="s">
        <v>35</v>
      </c>
      <c r="B37" s="229">
        <v>40313742.773</v>
      </c>
      <c r="C37" s="229">
        <v>22571591.367</v>
      </c>
      <c r="D37" s="229">
        <v>1900354.0819999995</v>
      </c>
      <c r="E37" s="229">
        <v>5731241.253</v>
      </c>
      <c r="F37" s="229"/>
      <c r="G37" s="229">
        <v>1959850.6279999998</v>
      </c>
      <c r="H37" s="229">
        <v>14755407.532000002</v>
      </c>
    </row>
    <row r="38" spans="1:8" ht="6" customHeight="1">
      <c r="A38" s="323" t="s">
        <v>36</v>
      </c>
      <c r="B38" s="323"/>
      <c r="C38" s="323"/>
      <c r="D38" s="323"/>
      <c r="E38" s="323"/>
      <c r="F38" s="323"/>
      <c r="G38" s="323"/>
      <c r="H38" s="323"/>
    </row>
    <row r="39" spans="1:8" ht="6" customHeight="1">
      <c r="A39" s="323"/>
      <c r="B39" s="323"/>
      <c r="C39" s="323"/>
      <c r="D39" s="323"/>
      <c r="E39" s="323"/>
      <c r="F39" s="323"/>
      <c r="G39" s="323"/>
      <c r="H39" s="323"/>
    </row>
    <row r="40" spans="1:8" ht="6" customHeight="1">
      <c r="A40" s="323"/>
      <c r="B40" s="323"/>
      <c r="C40" s="323"/>
      <c r="D40" s="323"/>
      <c r="E40" s="323"/>
      <c r="F40" s="323"/>
      <c r="G40" s="323"/>
      <c r="H40" s="323"/>
    </row>
    <row r="41" spans="1:8" s="254" customFormat="1" ht="8.25" customHeight="1">
      <c r="A41" s="223" t="s">
        <v>9</v>
      </c>
      <c r="B41" s="229">
        <v>23795836.689999994</v>
      </c>
      <c r="C41" s="229">
        <v>14525995.042</v>
      </c>
      <c r="D41" s="229">
        <v>645528.8849999999</v>
      </c>
      <c r="E41" s="229">
        <v>3247004.55</v>
      </c>
      <c r="F41" s="229"/>
      <c r="G41" s="229">
        <v>1087377.5389999999</v>
      </c>
      <c r="H41" s="229">
        <v>6431841.071999999</v>
      </c>
    </row>
    <row r="42" spans="1:8" s="251" customFormat="1" ht="8.25" customHeight="1">
      <c r="A42" s="225" t="s">
        <v>10</v>
      </c>
      <c r="B42" s="232">
        <v>23131212.095</v>
      </c>
      <c r="C42" s="232">
        <v>14278900.706</v>
      </c>
      <c r="D42" s="232">
        <v>590893.936</v>
      </c>
      <c r="E42" s="232">
        <v>3151392.692</v>
      </c>
      <c r="F42" s="232"/>
      <c r="G42" s="232">
        <v>1051803.359</v>
      </c>
      <c r="H42" s="232">
        <v>6184408.647</v>
      </c>
    </row>
    <row r="43" spans="1:8" s="251" customFormat="1" ht="8.25" customHeight="1">
      <c r="A43" s="225" t="s">
        <v>11</v>
      </c>
      <c r="B43" s="232">
        <v>134857.012</v>
      </c>
      <c r="C43" s="232">
        <v>30929.314</v>
      </c>
      <c r="D43" s="232">
        <v>4691.701</v>
      </c>
      <c r="E43" s="232">
        <v>15024.573</v>
      </c>
      <c r="F43" s="232"/>
      <c r="G43" s="232">
        <v>2107.446</v>
      </c>
      <c r="H43" s="232">
        <v>36702.822</v>
      </c>
    </row>
    <row r="44" spans="1:8" s="251" customFormat="1" ht="8.25" customHeight="1">
      <c r="A44" s="225" t="s">
        <v>209</v>
      </c>
      <c r="B44" s="232">
        <v>943.262</v>
      </c>
      <c r="C44" s="232">
        <v>284.498</v>
      </c>
      <c r="D44" s="232">
        <v>39.6</v>
      </c>
      <c r="E44" s="232">
        <v>108.249</v>
      </c>
      <c r="F44" s="232"/>
      <c r="G44" s="232">
        <v>240.993</v>
      </c>
      <c r="H44" s="232">
        <v>1204.395</v>
      </c>
    </row>
    <row r="45" spans="1:8" s="251" customFormat="1" ht="8.25" customHeight="1">
      <c r="A45" s="225" t="s">
        <v>13</v>
      </c>
      <c r="B45" s="232">
        <v>128521.907</v>
      </c>
      <c r="C45" s="232">
        <v>54615.838</v>
      </c>
      <c r="D45" s="232">
        <v>20975.87</v>
      </c>
      <c r="E45" s="232">
        <v>29071.511</v>
      </c>
      <c r="F45" s="232"/>
      <c r="G45" s="232">
        <v>18268.531</v>
      </c>
      <c r="H45" s="232">
        <v>55129.533</v>
      </c>
    </row>
    <row r="46" spans="1:8" s="251" customFormat="1" ht="8.25" customHeight="1">
      <c r="A46" s="225" t="s">
        <v>210</v>
      </c>
      <c r="B46" s="232" t="s">
        <v>40</v>
      </c>
      <c r="C46" s="232" t="s">
        <v>40</v>
      </c>
      <c r="D46" s="232" t="s">
        <v>40</v>
      </c>
      <c r="E46" s="232" t="s">
        <v>40</v>
      </c>
      <c r="F46" s="232"/>
      <c r="G46" s="232" t="s">
        <v>40</v>
      </c>
      <c r="H46" s="232" t="s">
        <v>40</v>
      </c>
    </row>
    <row r="47" spans="1:8" s="251" customFormat="1" ht="8.25" customHeight="1">
      <c r="A47" s="225" t="s">
        <v>15</v>
      </c>
      <c r="B47" s="232">
        <v>1202.022</v>
      </c>
      <c r="C47" s="232">
        <v>454.392</v>
      </c>
      <c r="D47" s="232">
        <v>213.605</v>
      </c>
      <c r="E47" s="232">
        <v>378.465</v>
      </c>
      <c r="F47" s="232"/>
      <c r="G47" s="232">
        <v>248.191</v>
      </c>
      <c r="H47" s="232">
        <v>668.348</v>
      </c>
    </row>
    <row r="48" spans="1:8" s="251" customFormat="1" ht="8.25" customHeight="1">
      <c r="A48" s="225" t="s">
        <v>16</v>
      </c>
      <c r="B48" s="232">
        <v>34532.45</v>
      </c>
      <c r="C48" s="232">
        <v>22792.885</v>
      </c>
      <c r="D48" s="232">
        <v>2876.294</v>
      </c>
      <c r="E48" s="232">
        <v>5226.984</v>
      </c>
      <c r="F48" s="232"/>
      <c r="G48" s="232">
        <v>7717.082</v>
      </c>
      <c r="H48" s="232">
        <v>24745.992</v>
      </c>
    </row>
    <row r="49" spans="1:8" s="251" customFormat="1" ht="8.25" customHeight="1">
      <c r="A49" s="225" t="s">
        <v>17</v>
      </c>
      <c r="B49" s="232">
        <v>330913.773</v>
      </c>
      <c r="C49" s="232">
        <v>121136.496</v>
      </c>
      <c r="D49" s="232">
        <v>21821.973</v>
      </c>
      <c r="E49" s="232">
        <v>40162.704</v>
      </c>
      <c r="F49" s="232"/>
      <c r="G49" s="232">
        <v>6484.885</v>
      </c>
      <c r="H49" s="232">
        <v>106018.646</v>
      </c>
    </row>
    <row r="50" spans="1:8" s="251" customFormat="1" ht="8.25" customHeight="1">
      <c r="A50" s="225" t="s">
        <v>18</v>
      </c>
      <c r="B50" s="232">
        <v>33654.169</v>
      </c>
      <c r="C50" s="232">
        <v>16880.913</v>
      </c>
      <c r="D50" s="232">
        <v>4015.906</v>
      </c>
      <c r="E50" s="232">
        <v>5639.372</v>
      </c>
      <c r="F50" s="232"/>
      <c r="G50" s="232">
        <v>507.052</v>
      </c>
      <c r="H50" s="232">
        <v>22962.689</v>
      </c>
    </row>
    <row r="51" spans="1:8" s="251" customFormat="1" ht="8.25" customHeight="1">
      <c r="A51" s="223" t="s">
        <v>19</v>
      </c>
      <c r="B51" s="229">
        <v>15599633.941999998</v>
      </c>
      <c r="C51" s="229">
        <v>8637665.266999999</v>
      </c>
      <c r="D51" s="229">
        <v>2358444.18</v>
      </c>
      <c r="E51" s="229">
        <v>2527395.1459999997</v>
      </c>
      <c r="F51" s="232"/>
      <c r="G51" s="229">
        <v>679836.66</v>
      </c>
      <c r="H51" s="229">
        <v>9306059.868999999</v>
      </c>
    </row>
    <row r="52" spans="1:8" s="251" customFormat="1" ht="8.25" customHeight="1">
      <c r="A52" s="225" t="s">
        <v>198</v>
      </c>
      <c r="B52" s="232">
        <v>732966.252</v>
      </c>
      <c r="C52" s="232">
        <v>410714.943</v>
      </c>
      <c r="D52" s="232">
        <v>83808.532</v>
      </c>
      <c r="E52" s="232">
        <v>122479.095</v>
      </c>
      <c r="F52" s="232"/>
      <c r="G52" s="232">
        <v>22756.699</v>
      </c>
      <c r="H52" s="232">
        <v>326709.845</v>
      </c>
    </row>
    <row r="53" spans="1:8" s="251" customFormat="1" ht="8.25" customHeight="1">
      <c r="A53" s="225" t="s">
        <v>21</v>
      </c>
      <c r="B53" s="232">
        <v>551839.888</v>
      </c>
      <c r="C53" s="232">
        <v>315324.648</v>
      </c>
      <c r="D53" s="232">
        <v>51539.279</v>
      </c>
      <c r="E53" s="232">
        <v>81231.901</v>
      </c>
      <c r="F53" s="232"/>
      <c r="G53" s="232">
        <v>18221.897</v>
      </c>
      <c r="H53" s="232">
        <v>208095.439</v>
      </c>
    </row>
    <row r="54" spans="1:8" s="251" customFormat="1" ht="8.25" customHeight="1">
      <c r="A54" s="225" t="s">
        <v>22</v>
      </c>
      <c r="B54" s="232">
        <v>4411763.808</v>
      </c>
      <c r="C54" s="232">
        <v>2774090.925</v>
      </c>
      <c r="D54" s="232">
        <v>280449.873</v>
      </c>
      <c r="E54" s="232">
        <v>642714.225</v>
      </c>
      <c r="F54" s="232"/>
      <c r="G54" s="232">
        <v>211159.009</v>
      </c>
      <c r="H54" s="232">
        <v>1575035.149</v>
      </c>
    </row>
    <row r="55" spans="1:8" s="251" customFormat="1" ht="8.25" customHeight="1">
      <c r="A55" s="225" t="s">
        <v>23</v>
      </c>
      <c r="B55" s="232">
        <v>5148719.219</v>
      </c>
      <c r="C55" s="232">
        <v>2702528.013</v>
      </c>
      <c r="D55" s="232">
        <v>854218.423</v>
      </c>
      <c r="E55" s="232">
        <v>898955.951</v>
      </c>
      <c r="F55" s="232"/>
      <c r="G55" s="232">
        <v>239541.041</v>
      </c>
      <c r="H55" s="232">
        <v>3823035.22</v>
      </c>
    </row>
    <row r="56" spans="1:8" s="251" customFormat="1" ht="8.25" customHeight="1">
      <c r="A56" s="225" t="s">
        <v>24</v>
      </c>
      <c r="B56" s="232">
        <v>2793285.808</v>
      </c>
      <c r="C56" s="232">
        <v>1480963.112</v>
      </c>
      <c r="D56" s="232">
        <v>447786.264</v>
      </c>
      <c r="E56" s="232">
        <v>475365.519</v>
      </c>
      <c r="F56" s="232"/>
      <c r="G56" s="232">
        <v>162974.991</v>
      </c>
      <c r="H56" s="232">
        <v>2128222.817</v>
      </c>
    </row>
    <row r="57" spans="1:8" s="251" customFormat="1" ht="8.25" customHeight="1">
      <c r="A57" s="225" t="s">
        <v>25</v>
      </c>
      <c r="B57" s="232">
        <v>93204.532</v>
      </c>
      <c r="C57" s="232">
        <v>49979.115</v>
      </c>
      <c r="D57" s="232">
        <v>11486.781</v>
      </c>
      <c r="E57" s="232">
        <v>14319.219</v>
      </c>
      <c r="F57" s="232"/>
      <c r="G57" s="232">
        <v>5350.277</v>
      </c>
      <c r="H57" s="232">
        <v>48612.755</v>
      </c>
    </row>
    <row r="58" spans="1:8" s="251" customFormat="1" ht="8.25" customHeight="1">
      <c r="A58" s="225" t="s">
        <v>26</v>
      </c>
      <c r="B58" s="232">
        <v>11063.086</v>
      </c>
      <c r="C58" s="232">
        <v>4844.317</v>
      </c>
      <c r="D58" s="232">
        <v>2192.407</v>
      </c>
      <c r="E58" s="232">
        <v>1551.837</v>
      </c>
      <c r="F58" s="232"/>
      <c r="G58" s="232">
        <v>289.356</v>
      </c>
      <c r="H58" s="232">
        <v>3932.015</v>
      </c>
    </row>
    <row r="59" spans="1:8" s="251" customFormat="1" ht="8.25" customHeight="1">
      <c r="A59" s="225" t="s">
        <v>27</v>
      </c>
      <c r="B59" s="232" t="s">
        <v>40</v>
      </c>
      <c r="C59" s="232" t="s">
        <v>40</v>
      </c>
      <c r="D59" s="232" t="s">
        <v>40</v>
      </c>
      <c r="E59" s="232" t="s">
        <v>40</v>
      </c>
      <c r="F59" s="232"/>
      <c r="G59" s="232" t="s">
        <v>40</v>
      </c>
      <c r="H59" s="232" t="s">
        <v>40</v>
      </c>
    </row>
    <row r="60" spans="1:8" s="251" customFormat="1" ht="8.25" customHeight="1">
      <c r="A60" s="225" t="s">
        <v>211</v>
      </c>
      <c r="B60" s="232">
        <v>78504.465</v>
      </c>
      <c r="C60" s="232">
        <v>40736.078</v>
      </c>
      <c r="D60" s="232">
        <v>5293.235</v>
      </c>
      <c r="E60" s="232">
        <v>11367.759</v>
      </c>
      <c r="F60" s="232"/>
      <c r="G60" s="232">
        <v>1144.415</v>
      </c>
      <c r="H60" s="232">
        <v>26836.932</v>
      </c>
    </row>
    <row r="61" spans="1:8" s="251" customFormat="1" ht="8.25" customHeight="1">
      <c r="A61" s="225" t="s">
        <v>29</v>
      </c>
      <c r="B61" s="232">
        <v>956.438</v>
      </c>
      <c r="C61" s="232">
        <v>627.609</v>
      </c>
      <c r="D61" s="232">
        <v>33.29</v>
      </c>
      <c r="E61" s="232">
        <v>141.794</v>
      </c>
      <c r="F61" s="232"/>
      <c r="G61" s="232">
        <v>55.814</v>
      </c>
      <c r="H61" s="232">
        <v>403.547</v>
      </c>
    </row>
    <row r="62" spans="1:8" s="251" customFormat="1" ht="8.25" customHeight="1">
      <c r="A62" s="225" t="s">
        <v>30</v>
      </c>
      <c r="B62" s="232">
        <v>4369.866</v>
      </c>
      <c r="C62" s="232">
        <v>2372.913</v>
      </c>
      <c r="D62" s="232">
        <v>124.255</v>
      </c>
      <c r="E62" s="232">
        <v>577.599</v>
      </c>
      <c r="F62" s="232"/>
      <c r="G62" s="232">
        <v>220.988</v>
      </c>
      <c r="H62" s="232">
        <v>1881.287</v>
      </c>
    </row>
    <row r="63" spans="1:8" s="251" customFormat="1" ht="8.25" customHeight="1">
      <c r="A63" s="225" t="s">
        <v>31</v>
      </c>
      <c r="B63" s="232">
        <v>29309.463</v>
      </c>
      <c r="C63" s="232">
        <v>17424.482</v>
      </c>
      <c r="D63" s="232">
        <v>2937.656</v>
      </c>
      <c r="E63" s="232">
        <v>4450.762</v>
      </c>
      <c r="F63" s="232"/>
      <c r="G63" s="232">
        <v>603.953</v>
      </c>
      <c r="H63" s="232">
        <v>11833.06</v>
      </c>
    </row>
    <row r="64" spans="1:8" s="251" customFormat="1" ht="8.25" customHeight="1">
      <c r="A64" s="225" t="s">
        <v>32</v>
      </c>
      <c r="B64" s="232" t="s">
        <v>40</v>
      </c>
      <c r="C64" s="232" t="s">
        <v>40</v>
      </c>
      <c r="D64" s="232" t="s">
        <v>40</v>
      </c>
      <c r="E64" s="232" t="s">
        <v>40</v>
      </c>
      <c r="F64" s="232"/>
      <c r="G64" s="232" t="s">
        <v>40</v>
      </c>
      <c r="H64" s="232" t="s">
        <v>40</v>
      </c>
    </row>
    <row r="65" spans="1:8" s="251" customFormat="1" ht="8.25" customHeight="1">
      <c r="A65" s="225" t="s">
        <v>212</v>
      </c>
      <c r="B65" s="232">
        <v>1651835.547</v>
      </c>
      <c r="C65" s="232">
        <v>792406.234</v>
      </c>
      <c r="D65" s="232">
        <v>609779.054</v>
      </c>
      <c r="E65" s="232">
        <v>256686.908</v>
      </c>
      <c r="F65" s="232"/>
      <c r="G65" s="232">
        <v>15149.327</v>
      </c>
      <c r="H65" s="232">
        <v>1094956.427</v>
      </c>
    </row>
    <row r="66" spans="1:8" s="251" customFormat="1" ht="8.25" customHeight="1">
      <c r="A66" s="225" t="s">
        <v>199</v>
      </c>
      <c r="B66" s="232">
        <v>91815.57</v>
      </c>
      <c r="C66" s="232">
        <v>45652.878</v>
      </c>
      <c r="D66" s="232">
        <v>8795.131</v>
      </c>
      <c r="E66" s="232">
        <v>17552.577</v>
      </c>
      <c r="F66" s="232"/>
      <c r="G66" s="232">
        <v>2368.893</v>
      </c>
      <c r="H66" s="232">
        <v>56505.376</v>
      </c>
    </row>
    <row r="67" spans="1:8" s="251" customFormat="1" ht="8.25" customHeight="1">
      <c r="A67" s="223" t="s">
        <v>34</v>
      </c>
      <c r="B67" s="229">
        <v>667556.033</v>
      </c>
      <c r="C67" s="229">
        <v>341887.978</v>
      </c>
      <c r="D67" s="229">
        <v>59031.986</v>
      </c>
      <c r="E67" s="229">
        <v>94649.076</v>
      </c>
      <c r="F67" s="229"/>
      <c r="G67" s="229">
        <v>30117.406</v>
      </c>
      <c r="H67" s="229">
        <v>460704.555</v>
      </c>
    </row>
    <row r="68" spans="1:8" s="251" customFormat="1" ht="8.25" customHeight="1">
      <c r="A68" s="225" t="s">
        <v>34</v>
      </c>
      <c r="B68" s="232">
        <v>667556.033</v>
      </c>
      <c r="C68" s="232">
        <v>341887.978</v>
      </c>
      <c r="D68" s="232">
        <v>59031.986</v>
      </c>
      <c r="E68" s="232">
        <v>94649.076</v>
      </c>
      <c r="F68" s="232"/>
      <c r="G68" s="232">
        <v>30117.406</v>
      </c>
      <c r="H68" s="232">
        <v>460704.555</v>
      </c>
    </row>
    <row r="69" spans="1:8" s="251" customFormat="1" ht="8.25" customHeight="1">
      <c r="A69" s="203" t="s">
        <v>35</v>
      </c>
      <c r="B69" s="229">
        <v>40063026.66499999</v>
      </c>
      <c r="C69" s="229">
        <v>23505548.287</v>
      </c>
      <c r="D69" s="229">
        <v>3063005.0509999995</v>
      </c>
      <c r="E69" s="229">
        <v>5869048.771999999</v>
      </c>
      <c r="F69" s="229"/>
      <c r="G69" s="229">
        <v>1797331.605</v>
      </c>
      <c r="H69" s="229">
        <v>16198605.495999997</v>
      </c>
    </row>
    <row r="70" spans="1:8" ht="6.75" customHeight="1">
      <c r="A70" s="81"/>
      <c r="B70" s="145"/>
      <c r="C70" s="81"/>
      <c r="D70" s="81"/>
      <c r="E70" s="81"/>
      <c r="F70" s="81"/>
      <c r="G70" s="81"/>
      <c r="H70" s="81"/>
    </row>
    <row r="71" ht="5.25" customHeight="1"/>
    <row r="72" s="163" customFormat="1" ht="12" customHeight="1"/>
    <row r="73" s="163" customFormat="1" ht="9" customHeight="1"/>
    <row r="74" s="163" customFormat="1" ht="9" customHeight="1"/>
    <row r="75" s="163" customFormat="1" ht="9" customHeight="1"/>
    <row r="76" ht="12" customHeight="1"/>
  </sheetData>
  <mergeCells count="5">
    <mergeCell ref="A38:H40"/>
    <mergeCell ref="A4:A5"/>
    <mergeCell ref="G4:H4"/>
    <mergeCell ref="B4:E4"/>
    <mergeCell ref="A6:H8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29"/>
  </sheetPr>
  <dimension ref="A2:H73"/>
  <sheetViews>
    <sheetView workbookViewId="0" topLeftCell="A43">
      <selection activeCell="B72" sqref="B72"/>
    </sheetView>
  </sheetViews>
  <sheetFormatPr defaultColWidth="9.140625" defaultRowHeight="9" customHeight="1"/>
  <cols>
    <col min="1" max="1" width="31.140625" style="6" customWidth="1"/>
    <col min="2" max="2" width="16.140625" style="48" customWidth="1"/>
    <col min="3" max="3" width="14.28125" style="48" customWidth="1"/>
    <col min="4" max="4" width="15.00390625" style="48" customWidth="1"/>
    <col min="5" max="5" width="9.140625" style="6" customWidth="1"/>
    <col min="6" max="6" width="9.140625" style="7" customWidth="1"/>
    <col min="7" max="7" width="8.8515625" style="8" customWidth="1"/>
    <col min="8" max="8" width="9.140625" style="7" customWidth="1"/>
    <col min="9" max="16384" width="9.140625" style="6" customWidth="1"/>
  </cols>
  <sheetData>
    <row r="1" ht="6" customHeight="1"/>
    <row r="2" spans="1:8" s="160" customFormat="1" ht="24.75" customHeight="1">
      <c r="A2" s="30" t="s">
        <v>38</v>
      </c>
      <c r="B2" s="183"/>
      <c r="C2" s="183"/>
      <c r="D2" s="183"/>
      <c r="F2" s="184"/>
      <c r="G2" s="185"/>
      <c r="H2" s="184"/>
    </row>
    <row r="3" spans="2:8" s="9" customFormat="1" ht="6" customHeight="1">
      <c r="B3" s="50"/>
      <c r="C3" s="50"/>
      <c r="D3" s="50"/>
      <c r="F3" s="7"/>
      <c r="H3" s="10"/>
    </row>
    <row r="4" spans="1:4" ht="49.5" customHeight="1">
      <c r="A4" s="11" t="s">
        <v>213</v>
      </c>
      <c r="B4" s="26" t="s">
        <v>39</v>
      </c>
      <c r="C4" s="26" t="s">
        <v>196</v>
      </c>
      <c r="D4" s="26" t="s">
        <v>179</v>
      </c>
    </row>
    <row r="5" spans="1:4" ht="6" customHeight="1">
      <c r="A5" s="287" t="s">
        <v>8</v>
      </c>
      <c r="B5" s="287"/>
      <c r="C5" s="287"/>
      <c r="D5" s="287"/>
    </row>
    <row r="6" spans="1:5" s="9" customFormat="1" ht="6" customHeight="1">
      <c r="A6" s="288"/>
      <c r="B6" s="288"/>
      <c r="C6" s="288"/>
      <c r="D6" s="288"/>
      <c r="E6" s="13"/>
    </row>
    <row r="7" spans="1:5" ht="6" customHeight="1">
      <c r="A7" s="288"/>
      <c r="B7" s="288"/>
      <c r="C7" s="288"/>
      <c r="D7" s="288"/>
      <c r="E7" s="14"/>
    </row>
    <row r="8" spans="1:5" ht="9" customHeight="1">
      <c r="A8" s="192" t="s">
        <v>9</v>
      </c>
      <c r="B8" s="69">
        <v>2000755</v>
      </c>
      <c r="C8" s="69">
        <v>32630</v>
      </c>
      <c r="D8" s="69">
        <v>1907929</v>
      </c>
      <c r="E8" s="15"/>
    </row>
    <row r="9" spans="1:4" ht="9" customHeight="1">
      <c r="A9" s="193" t="s">
        <v>10</v>
      </c>
      <c r="B9" s="70">
        <v>1948506</v>
      </c>
      <c r="C9" s="72">
        <v>31797</v>
      </c>
      <c r="D9" s="72">
        <v>1869943</v>
      </c>
    </row>
    <row r="10" spans="1:4" ht="9" customHeight="1">
      <c r="A10" s="193" t="s">
        <v>11</v>
      </c>
      <c r="B10" s="70">
        <v>10566</v>
      </c>
      <c r="C10" s="72">
        <v>196</v>
      </c>
      <c r="D10" s="72">
        <v>4447</v>
      </c>
    </row>
    <row r="11" spans="1:4" ht="9" customHeight="1">
      <c r="A11" s="193" t="s">
        <v>209</v>
      </c>
      <c r="B11" s="70">
        <v>421</v>
      </c>
      <c r="C11" s="72" t="s">
        <v>40</v>
      </c>
      <c r="D11" s="72" t="s">
        <v>40</v>
      </c>
    </row>
    <row r="12" spans="1:4" ht="9" customHeight="1">
      <c r="A12" s="193" t="s">
        <v>13</v>
      </c>
      <c r="B12" s="70">
        <v>9272</v>
      </c>
      <c r="C12" s="72">
        <v>54</v>
      </c>
      <c r="D12" s="72">
        <v>10083</v>
      </c>
    </row>
    <row r="13" spans="1:4" ht="9" customHeight="1">
      <c r="A13" s="193" t="s">
        <v>210</v>
      </c>
      <c r="B13" s="71" t="s">
        <v>40</v>
      </c>
      <c r="C13" s="72" t="s">
        <v>40</v>
      </c>
      <c r="D13" s="72" t="s">
        <v>40</v>
      </c>
    </row>
    <row r="14" spans="1:4" ht="9" customHeight="1">
      <c r="A14" s="193" t="s">
        <v>15</v>
      </c>
      <c r="B14" s="70">
        <v>87</v>
      </c>
      <c r="C14" s="72" t="s">
        <v>40</v>
      </c>
      <c r="D14" s="72" t="s">
        <v>40</v>
      </c>
    </row>
    <row r="15" spans="1:4" ht="9" customHeight="1">
      <c r="A15" s="193" t="s">
        <v>16</v>
      </c>
      <c r="B15" s="70">
        <v>7159</v>
      </c>
      <c r="C15" s="72">
        <v>31</v>
      </c>
      <c r="D15" s="72">
        <v>3431</v>
      </c>
    </row>
    <row r="16" spans="1:4" ht="9" customHeight="1">
      <c r="A16" s="193" t="s">
        <v>17</v>
      </c>
      <c r="B16" s="70">
        <v>21148</v>
      </c>
      <c r="C16" s="72">
        <v>391</v>
      </c>
      <c r="D16" s="72">
        <v>17255</v>
      </c>
    </row>
    <row r="17" spans="1:4" ht="9" customHeight="1">
      <c r="A17" s="193" t="s">
        <v>18</v>
      </c>
      <c r="B17" s="70">
        <v>3596</v>
      </c>
      <c r="C17" s="72">
        <v>161</v>
      </c>
      <c r="D17" s="72">
        <v>2770</v>
      </c>
    </row>
    <row r="18" spans="1:4" ht="9" customHeight="1">
      <c r="A18" s="192" t="s">
        <v>19</v>
      </c>
      <c r="B18" s="69">
        <v>1486559</v>
      </c>
      <c r="C18" s="69">
        <v>73163</v>
      </c>
      <c r="D18" s="69">
        <v>1325724</v>
      </c>
    </row>
    <row r="19" spans="1:4" ht="9" customHeight="1">
      <c r="A19" s="193" t="s">
        <v>198</v>
      </c>
      <c r="B19" s="70">
        <v>90193</v>
      </c>
      <c r="C19" s="72">
        <v>3462</v>
      </c>
      <c r="D19" s="72">
        <v>61245</v>
      </c>
    </row>
    <row r="20" spans="1:4" ht="9" customHeight="1">
      <c r="A20" s="193" t="s">
        <v>21</v>
      </c>
      <c r="B20" s="70">
        <v>53097</v>
      </c>
      <c r="C20" s="72">
        <v>2714</v>
      </c>
      <c r="D20" s="72">
        <v>44876</v>
      </c>
    </row>
    <row r="21" spans="1:4" ht="9" customHeight="1">
      <c r="A21" s="193" t="s">
        <v>22</v>
      </c>
      <c r="B21" s="70">
        <v>481031</v>
      </c>
      <c r="C21" s="72">
        <v>25823</v>
      </c>
      <c r="D21" s="72">
        <v>440337</v>
      </c>
    </row>
    <row r="22" spans="1:4" ht="9" customHeight="1">
      <c r="A22" s="193" t="s">
        <v>23</v>
      </c>
      <c r="B22" s="70">
        <v>454380</v>
      </c>
      <c r="C22" s="72">
        <v>22659</v>
      </c>
      <c r="D22" s="72">
        <v>418204</v>
      </c>
    </row>
    <row r="23" spans="1:4" ht="9" customHeight="1">
      <c r="A23" s="193" t="s">
        <v>24</v>
      </c>
      <c r="B23" s="70">
        <v>245252</v>
      </c>
      <c r="C23" s="72">
        <v>13074</v>
      </c>
      <c r="D23" s="72">
        <v>226618</v>
      </c>
    </row>
    <row r="24" spans="1:4" ht="9" customHeight="1">
      <c r="A24" s="193" t="s">
        <v>25</v>
      </c>
      <c r="B24" s="70">
        <v>9089</v>
      </c>
      <c r="C24" s="72">
        <v>761</v>
      </c>
      <c r="D24" s="72">
        <v>8117</v>
      </c>
    </row>
    <row r="25" spans="1:4" ht="9" customHeight="1">
      <c r="A25" s="193" t="s">
        <v>26</v>
      </c>
      <c r="B25" s="70">
        <v>1732</v>
      </c>
      <c r="C25" s="72">
        <v>69</v>
      </c>
      <c r="D25" s="72">
        <v>1045</v>
      </c>
    </row>
    <row r="26" spans="1:4" ht="9" customHeight="1">
      <c r="A26" s="193" t="s">
        <v>27</v>
      </c>
      <c r="B26" s="70">
        <v>1261</v>
      </c>
      <c r="C26" s="72" t="s">
        <v>40</v>
      </c>
      <c r="D26" s="72" t="s">
        <v>40</v>
      </c>
    </row>
    <row r="27" spans="1:4" ht="9" customHeight="1">
      <c r="A27" s="193" t="s">
        <v>211</v>
      </c>
      <c r="B27" s="70">
        <v>8542</v>
      </c>
      <c r="C27" s="72">
        <v>865</v>
      </c>
      <c r="D27" s="72">
        <v>6881</v>
      </c>
    </row>
    <row r="28" spans="1:4" ht="9" customHeight="1">
      <c r="A28" s="193" t="s">
        <v>29</v>
      </c>
      <c r="B28" s="70">
        <v>75</v>
      </c>
      <c r="C28" s="72" t="s">
        <v>20</v>
      </c>
      <c r="D28" s="72">
        <v>68</v>
      </c>
    </row>
    <row r="29" spans="1:4" ht="9" customHeight="1">
      <c r="A29" s="193" t="s">
        <v>30</v>
      </c>
      <c r="B29" s="70">
        <v>479</v>
      </c>
      <c r="C29" s="72">
        <v>5</v>
      </c>
      <c r="D29" s="72">
        <v>338</v>
      </c>
    </row>
    <row r="30" spans="1:4" ht="9" customHeight="1">
      <c r="A30" s="193" t="s">
        <v>31</v>
      </c>
      <c r="B30" s="70">
        <v>3050</v>
      </c>
      <c r="C30" s="72">
        <v>111</v>
      </c>
      <c r="D30" s="72">
        <v>2017</v>
      </c>
    </row>
    <row r="31" spans="1:4" ht="9" customHeight="1">
      <c r="A31" s="193" t="s">
        <v>32</v>
      </c>
      <c r="B31" s="70">
        <v>5777</v>
      </c>
      <c r="C31" s="72" t="s">
        <v>40</v>
      </c>
      <c r="D31" s="72" t="s">
        <v>40</v>
      </c>
    </row>
    <row r="32" spans="1:4" ht="9" customHeight="1">
      <c r="A32" s="193" t="s">
        <v>212</v>
      </c>
      <c r="B32" s="70">
        <v>124431</v>
      </c>
      <c r="C32" s="72">
        <v>3451</v>
      </c>
      <c r="D32" s="72">
        <v>108860</v>
      </c>
    </row>
    <row r="33" spans="1:4" ht="9" customHeight="1">
      <c r="A33" s="193" t="s">
        <v>199</v>
      </c>
      <c r="B33" s="70">
        <v>8170</v>
      </c>
      <c r="C33" s="72">
        <v>169</v>
      </c>
      <c r="D33" s="72">
        <v>7118</v>
      </c>
    </row>
    <row r="34" spans="1:8" s="9" customFormat="1" ht="9" customHeight="1">
      <c r="A34" s="192" t="s">
        <v>34</v>
      </c>
      <c r="B34" s="69">
        <v>58943</v>
      </c>
      <c r="C34" s="69">
        <v>2213</v>
      </c>
      <c r="D34" s="69">
        <v>57930</v>
      </c>
      <c r="F34" s="7"/>
      <c r="H34" s="10"/>
    </row>
    <row r="35" spans="1:8" s="9" customFormat="1" ht="9" customHeight="1">
      <c r="A35" s="193" t="s">
        <v>34</v>
      </c>
      <c r="B35" s="70">
        <v>58943</v>
      </c>
      <c r="C35" s="70">
        <v>2213</v>
      </c>
      <c r="D35" s="70">
        <v>57930</v>
      </c>
      <c r="F35" s="7"/>
      <c r="H35" s="10"/>
    </row>
    <row r="36" spans="1:4" ht="9.75" customHeight="1">
      <c r="A36" s="79" t="s">
        <v>35</v>
      </c>
      <c r="B36" s="69">
        <v>3546257</v>
      </c>
      <c r="C36" s="69">
        <v>108006</v>
      </c>
      <c r="D36" s="69">
        <v>3291583</v>
      </c>
    </row>
    <row r="37" spans="1:4" ht="6" customHeight="1">
      <c r="A37" s="289" t="s">
        <v>36</v>
      </c>
      <c r="B37" s="289"/>
      <c r="C37" s="289"/>
      <c r="D37" s="289"/>
    </row>
    <row r="38" spans="1:4" ht="6" customHeight="1">
      <c r="A38" s="289"/>
      <c r="B38" s="289"/>
      <c r="C38" s="289"/>
      <c r="D38" s="289"/>
    </row>
    <row r="39" spans="1:4" ht="2.25" customHeight="1">
      <c r="A39" s="289"/>
      <c r="B39" s="289"/>
      <c r="C39" s="289"/>
      <c r="D39" s="289"/>
    </row>
    <row r="40" spans="1:4" ht="9" customHeight="1">
      <c r="A40" s="192" t="s">
        <v>9</v>
      </c>
      <c r="B40" s="69">
        <v>1998176</v>
      </c>
      <c r="C40" s="69">
        <v>37139</v>
      </c>
      <c r="D40" s="69">
        <v>1973939</v>
      </c>
    </row>
    <row r="41" spans="1:4" ht="9" customHeight="1">
      <c r="A41" s="193" t="s">
        <v>10</v>
      </c>
      <c r="B41" s="70">
        <v>1943746</v>
      </c>
      <c r="C41" s="72">
        <v>36291</v>
      </c>
      <c r="D41" s="72">
        <v>1935786</v>
      </c>
    </row>
    <row r="42" spans="1:4" ht="9" customHeight="1">
      <c r="A42" s="193" t="s">
        <v>11</v>
      </c>
      <c r="B42" s="70">
        <v>11317</v>
      </c>
      <c r="C42" s="72">
        <v>230</v>
      </c>
      <c r="D42" s="72">
        <v>4467</v>
      </c>
    </row>
    <row r="43" spans="1:4" ht="9" customHeight="1">
      <c r="A43" s="193" t="s">
        <v>209</v>
      </c>
      <c r="B43" s="70">
        <v>530</v>
      </c>
      <c r="C43" s="72">
        <v>1</v>
      </c>
      <c r="D43" s="72">
        <v>54</v>
      </c>
    </row>
    <row r="44" spans="1:4" ht="9" customHeight="1">
      <c r="A44" s="193" t="s">
        <v>13</v>
      </c>
      <c r="B44" s="70">
        <v>10189</v>
      </c>
      <c r="C44" s="72">
        <v>72</v>
      </c>
      <c r="D44" s="72">
        <v>9318</v>
      </c>
    </row>
    <row r="45" spans="1:4" ht="9" customHeight="1">
      <c r="A45" s="193" t="s">
        <v>210</v>
      </c>
      <c r="B45" s="71" t="s">
        <v>40</v>
      </c>
      <c r="C45" s="72" t="s">
        <v>40</v>
      </c>
      <c r="D45" s="72" t="s">
        <v>40</v>
      </c>
    </row>
    <row r="46" spans="1:4" ht="9" customHeight="1">
      <c r="A46" s="193" t="s">
        <v>15</v>
      </c>
      <c r="B46" s="70">
        <v>766</v>
      </c>
      <c r="C46" s="72">
        <v>7</v>
      </c>
      <c r="D46" s="72">
        <v>74</v>
      </c>
    </row>
    <row r="47" spans="1:4" ht="9" customHeight="1">
      <c r="A47" s="193" t="s">
        <v>16</v>
      </c>
      <c r="B47" s="70">
        <v>7110</v>
      </c>
      <c r="C47" s="72">
        <v>22</v>
      </c>
      <c r="D47" s="72">
        <v>3311</v>
      </c>
    </row>
    <row r="48" spans="1:4" ht="9" customHeight="1">
      <c r="A48" s="193" t="s">
        <v>17</v>
      </c>
      <c r="B48" s="70">
        <v>20880</v>
      </c>
      <c r="C48" s="72">
        <v>392</v>
      </c>
      <c r="D48" s="72">
        <v>18336</v>
      </c>
    </row>
    <row r="49" spans="1:4" ht="9" customHeight="1">
      <c r="A49" s="193" t="s">
        <v>18</v>
      </c>
      <c r="B49" s="70">
        <v>3638</v>
      </c>
      <c r="C49" s="72">
        <v>124</v>
      </c>
      <c r="D49" s="72">
        <v>2593</v>
      </c>
    </row>
    <row r="50" spans="1:4" ht="9" customHeight="1">
      <c r="A50" s="192" t="s">
        <v>19</v>
      </c>
      <c r="B50" s="69">
        <v>1489374</v>
      </c>
      <c r="C50" s="69">
        <v>82175</v>
      </c>
      <c r="D50" s="69">
        <v>1328705.5845320495</v>
      </c>
    </row>
    <row r="51" spans="1:4" ht="9" customHeight="1">
      <c r="A51" s="193" t="s">
        <v>198</v>
      </c>
      <c r="B51" s="70">
        <v>89000</v>
      </c>
      <c r="C51" s="72">
        <v>3869</v>
      </c>
      <c r="D51" s="72">
        <v>58649</v>
      </c>
    </row>
    <row r="52" spans="1:4" ht="9" customHeight="1">
      <c r="A52" s="193" t="s">
        <v>21</v>
      </c>
      <c r="B52" s="70">
        <v>57697</v>
      </c>
      <c r="C52" s="72">
        <v>3285</v>
      </c>
      <c r="D52" s="72">
        <v>51679</v>
      </c>
    </row>
    <row r="53" spans="1:4" ht="9" customHeight="1">
      <c r="A53" s="193" t="s">
        <v>22</v>
      </c>
      <c r="B53" s="70">
        <v>480077</v>
      </c>
      <c r="C53" s="72">
        <v>28473</v>
      </c>
      <c r="D53" s="72">
        <v>440213</v>
      </c>
    </row>
    <row r="54" spans="1:4" ht="9" customHeight="1">
      <c r="A54" s="193" t="s">
        <v>23</v>
      </c>
      <c r="B54" s="70">
        <v>446926</v>
      </c>
      <c r="C54" s="72">
        <v>25544</v>
      </c>
      <c r="D54" s="72">
        <v>414778</v>
      </c>
    </row>
    <row r="55" spans="1:4" ht="9" customHeight="1">
      <c r="A55" s="193" t="s">
        <v>24</v>
      </c>
      <c r="B55" s="70">
        <v>246654</v>
      </c>
      <c r="C55" s="72">
        <v>15405</v>
      </c>
      <c r="D55" s="72">
        <v>227443</v>
      </c>
    </row>
    <row r="56" spans="1:4" ht="9" customHeight="1">
      <c r="A56" s="193" t="s">
        <v>25</v>
      </c>
      <c r="B56" s="70">
        <v>9089</v>
      </c>
      <c r="C56" s="72">
        <v>822</v>
      </c>
      <c r="D56" s="72">
        <v>8139</v>
      </c>
    </row>
    <row r="57" spans="1:4" ht="9" customHeight="1">
      <c r="A57" s="193" t="s">
        <v>26</v>
      </c>
      <c r="B57" s="70">
        <v>1287</v>
      </c>
      <c r="C57" s="72">
        <v>53</v>
      </c>
      <c r="D57" s="72">
        <v>823</v>
      </c>
    </row>
    <row r="58" spans="1:4" ht="9" customHeight="1">
      <c r="A58" s="193" t="s">
        <v>27</v>
      </c>
      <c r="B58" s="70">
        <v>1226</v>
      </c>
      <c r="C58" s="72" t="s">
        <v>40</v>
      </c>
      <c r="D58" s="72" t="s">
        <v>40</v>
      </c>
    </row>
    <row r="59" spans="1:4" ht="9" customHeight="1">
      <c r="A59" s="193" t="s">
        <v>211</v>
      </c>
      <c r="B59" s="70">
        <v>8833</v>
      </c>
      <c r="C59" s="72">
        <v>947</v>
      </c>
      <c r="D59" s="72">
        <v>7169.584532049575</v>
      </c>
    </row>
    <row r="60" spans="1:4" ht="9" customHeight="1">
      <c r="A60" s="193" t="s">
        <v>29</v>
      </c>
      <c r="B60" s="70">
        <v>103</v>
      </c>
      <c r="C60" s="72" t="s">
        <v>20</v>
      </c>
      <c r="D60" s="72">
        <v>98</v>
      </c>
    </row>
    <row r="61" spans="1:4" ht="9" customHeight="1">
      <c r="A61" s="193" t="s">
        <v>30</v>
      </c>
      <c r="B61" s="70">
        <v>467</v>
      </c>
      <c r="C61" s="72">
        <v>9</v>
      </c>
      <c r="D61" s="72">
        <v>393</v>
      </c>
    </row>
    <row r="62" spans="1:4" ht="9" customHeight="1">
      <c r="A62" s="193" t="s">
        <v>31</v>
      </c>
      <c r="B62" s="70">
        <v>2964</v>
      </c>
      <c r="C62" s="72">
        <v>143</v>
      </c>
      <c r="D62" s="72">
        <v>2821</v>
      </c>
    </row>
    <row r="63" spans="1:4" ht="9" customHeight="1">
      <c r="A63" s="193" t="s">
        <v>32</v>
      </c>
      <c r="B63" s="70">
        <v>5876</v>
      </c>
      <c r="C63" s="72" t="s">
        <v>40</v>
      </c>
      <c r="D63" s="72" t="s">
        <v>40</v>
      </c>
    </row>
    <row r="64" spans="1:4" ht="9" customHeight="1">
      <c r="A64" s="193" t="s">
        <v>212</v>
      </c>
      <c r="B64" s="70">
        <v>129086</v>
      </c>
      <c r="C64" s="72">
        <v>3417</v>
      </c>
      <c r="D64" s="72">
        <v>109274</v>
      </c>
    </row>
    <row r="65" spans="1:4" ht="9" customHeight="1">
      <c r="A65" s="193" t="s">
        <v>199</v>
      </c>
      <c r="B65" s="70">
        <v>10089</v>
      </c>
      <c r="C65" s="72">
        <v>208</v>
      </c>
      <c r="D65" s="72">
        <v>7226</v>
      </c>
    </row>
    <row r="66" spans="1:4" ht="9" customHeight="1">
      <c r="A66" s="192" t="s">
        <v>34</v>
      </c>
      <c r="B66" s="69">
        <v>58957</v>
      </c>
      <c r="C66" s="69">
        <v>2461</v>
      </c>
      <c r="D66" s="69">
        <v>57311</v>
      </c>
    </row>
    <row r="67" spans="1:5" ht="9" customHeight="1">
      <c r="A67" s="193" t="s">
        <v>34</v>
      </c>
      <c r="B67" s="70">
        <v>58957</v>
      </c>
      <c r="C67" s="70">
        <v>2461</v>
      </c>
      <c r="D67" s="70">
        <v>57311</v>
      </c>
      <c r="E67" s="190"/>
    </row>
    <row r="68" spans="1:4" ht="9" customHeight="1">
      <c r="A68" s="79" t="s">
        <v>35</v>
      </c>
      <c r="B68" s="69">
        <v>3546507</v>
      </c>
      <c r="C68" s="69">
        <v>121775</v>
      </c>
      <c r="D68" s="69">
        <v>3359955.5845320495</v>
      </c>
    </row>
    <row r="69" spans="1:4" ht="6.75" customHeight="1">
      <c r="A69" s="17"/>
      <c r="B69" s="51"/>
      <c r="C69" s="51"/>
      <c r="D69" s="51"/>
    </row>
    <row r="70" spans="1:8" s="160" customFormat="1" ht="9" customHeight="1">
      <c r="A70" s="160" t="s">
        <v>214</v>
      </c>
      <c r="B70" s="166"/>
      <c r="C70" s="166"/>
      <c r="D70" s="166"/>
      <c r="F70" s="184"/>
      <c r="G70" s="185"/>
      <c r="H70" s="184"/>
    </row>
    <row r="71" spans="1:8" s="160" customFormat="1" ht="9" customHeight="1">
      <c r="A71" s="160" t="s">
        <v>206</v>
      </c>
      <c r="B71" s="166"/>
      <c r="C71" s="166"/>
      <c r="D71" s="166"/>
      <c r="F71" s="184"/>
      <c r="G71" s="185"/>
      <c r="H71" s="184"/>
    </row>
    <row r="73" ht="12" customHeight="1">
      <c r="A73" s="18"/>
    </row>
  </sheetData>
  <mergeCells count="2">
    <mergeCell ref="A5:D7"/>
    <mergeCell ref="A37:D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3">
    <tabColor indexed="29"/>
  </sheetPr>
  <dimension ref="A1:U72"/>
  <sheetViews>
    <sheetView workbookViewId="0" topLeftCell="A1">
      <selection activeCell="E76" sqref="E76"/>
    </sheetView>
  </sheetViews>
  <sheetFormatPr defaultColWidth="9.140625" defaultRowHeight="9" customHeight="1"/>
  <cols>
    <col min="1" max="1" width="32.28125" style="6" customWidth="1"/>
    <col min="2" max="6" width="8.7109375" style="6" customWidth="1"/>
    <col min="7" max="7" width="32.00390625" style="6" customWidth="1"/>
    <col min="8" max="10" width="8.7109375" style="6" customWidth="1"/>
    <col min="11" max="11" width="9.28125" style="6" customWidth="1"/>
    <col min="12" max="12" width="8.7109375" style="6" customWidth="1"/>
    <col min="13" max="13" width="32.57421875" style="6" customWidth="1"/>
    <col min="14" max="15" width="8.7109375" style="6" customWidth="1"/>
    <col min="16" max="16" width="10.421875" style="6" customWidth="1"/>
    <col min="17" max="17" width="7.421875" style="6" customWidth="1"/>
    <col min="18" max="18" width="8.7109375" style="9" customWidth="1"/>
    <col min="19" max="19" width="9.7109375" style="6" bestFit="1" customWidth="1"/>
    <col min="20" max="20" width="17.28125" style="6" customWidth="1"/>
    <col min="21" max="21" width="15.140625" style="6" customWidth="1"/>
    <col min="22" max="16384" width="9.140625" style="6" customWidth="1"/>
  </cols>
  <sheetData>
    <row r="1" s="143" customFormat="1" ht="3" customHeight="1">
      <c r="R1" s="146"/>
    </row>
    <row r="2" spans="1:18" s="56" customFormat="1" ht="37.5" customHeight="1">
      <c r="A2" s="58" t="s">
        <v>158</v>
      </c>
      <c r="B2" s="55"/>
      <c r="C2" s="55"/>
      <c r="D2" s="55"/>
      <c r="E2" s="55"/>
      <c r="F2" s="55"/>
      <c r="G2" s="58" t="s">
        <v>165</v>
      </c>
      <c r="H2" s="55"/>
      <c r="I2" s="73"/>
      <c r="J2" s="55"/>
      <c r="K2" s="55"/>
      <c r="L2" s="55"/>
      <c r="M2" s="58" t="s">
        <v>166</v>
      </c>
      <c r="N2" s="55"/>
      <c r="O2" s="55"/>
      <c r="P2" s="55"/>
      <c r="Q2" s="55"/>
      <c r="R2" s="55"/>
    </row>
    <row r="3" spans="2:18" s="143" customFormat="1" ht="3.75" customHeight="1">
      <c r="B3" s="57"/>
      <c r="C3" s="57"/>
      <c r="D3" s="57"/>
      <c r="E3" s="57"/>
      <c r="F3" s="57"/>
      <c r="H3" s="57"/>
      <c r="I3" s="57"/>
      <c r="J3" s="57"/>
      <c r="K3" s="57"/>
      <c r="L3" s="57"/>
      <c r="N3" s="57"/>
      <c r="O3" s="57"/>
      <c r="P3" s="57"/>
      <c r="Q3" s="57"/>
      <c r="R3" s="57"/>
    </row>
    <row r="4" spans="1:18" ht="29.25" customHeight="1">
      <c r="A4" s="42" t="s">
        <v>1</v>
      </c>
      <c r="B4" s="12" t="s">
        <v>104</v>
      </c>
      <c r="C4" s="12" t="s">
        <v>105</v>
      </c>
      <c r="D4" s="12" t="s">
        <v>106</v>
      </c>
      <c r="E4" s="12" t="s">
        <v>159</v>
      </c>
      <c r="F4" s="12" t="s">
        <v>160</v>
      </c>
      <c r="G4" s="42" t="s">
        <v>1</v>
      </c>
      <c r="H4" s="12" t="s">
        <v>161</v>
      </c>
      <c r="I4" s="12" t="s">
        <v>162</v>
      </c>
      <c r="J4" s="12" t="s">
        <v>163</v>
      </c>
      <c r="K4" s="12" t="s">
        <v>164</v>
      </c>
      <c r="L4" s="12" t="s">
        <v>113</v>
      </c>
      <c r="M4" s="42" t="s">
        <v>213</v>
      </c>
      <c r="N4" s="12" t="s">
        <v>114</v>
      </c>
      <c r="O4" s="12" t="s">
        <v>115</v>
      </c>
      <c r="P4" s="12" t="s">
        <v>192</v>
      </c>
      <c r="Q4" s="12" t="s">
        <v>117</v>
      </c>
      <c r="R4" s="12" t="s">
        <v>7</v>
      </c>
    </row>
    <row r="5" spans="1:18" ht="6.75" customHeight="1">
      <c r="A5" s="287" t="s">
        <v>8</v>
      </c>
      <c r="B5" s="287"/>
      <c r="C5" s="287"/>
      <c r="D5" s="287"/>
      <c r="E5" s="287"/>
      <c r="F5" s="287"/>
      <c r="G5" s="287" t="s">
        <v>8</v>
      </c>
      <c r="H5" s="287"/>
      <c r="I5" s="287"/>
      <c r="J5" s="287"/>
      <c r="K5" s="287"/>
      <c r="L5" s="287"/>
      <c r="M5" s="287" t="s">
        <v>8</v>
      </c>
      <c r="N5" s="287"/>
      <c r="O5" s="287"/>
      <c r="P5" s="287"/>
      <c r="Q5" s="287"/>
      <c r="R5" s="287"/>
    </row>
    <row r="6" spans="1:18" ht="6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ht="6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</row>
    <row r="8" spans="1:20" s="244" customFormat="1" ht="8.25" customHeight="1">
      <c r="A8" s="260" t="s">
        <v>9</v>
      </c>
      <c r="B8" s="261">
        <v>6396347.9969999995</v>
      </c>
      <c r="C8" s="261">
        <v>886715.797</v>
      </c>
      <c r="D8" s="261">
        <v>25105524.295</v>
      </c>
      <c r="E8" s="261">
        <v>5934644.118</v>
      </c>
      <c r="F8" s="261">
        <v>7476012.473</v>
      </c>
      <c r="G8" s="260" t="s">
        <v>9</v>
      </c>
      <c r="H8" s="261">
        <v>879703.397</v>
      </c>
      <c r="I8" s="261">
        <v>134010.203</v>
      </c>
      <c r="J8" s="261">
        <v>80331.617</v>
      </c>
      <c r="K8" s="261">
        <v>0</v>
      </c>
      <c r="L8" s="261">
        <v>72232.117</v>
      </c>
      <c r="M8" s="223" t="s">
        <v>9</v>
      </c>
      <c r="N8" s="261">
        <v>2574.863</v>
      </c>
      <c r="O8" s="261">
        <v>561122.692</v>
      </c>
      <c r="P8" s="261">
        <v>388674.97099999996</v>
      </c>
      <c r="Q8" s="261">
        <v>230247.37399999998</v>
      </c>
      <c r="R8" s="261">
        <v>48148141.91400001</v>
      </c>
      <c r="T8" s="237"/>
    </row>
    <row r="9" spans="1:18" s="244" customFormat="1" ht="8.25" customHeight="1">
      <c r="A9" s="251" t="s">
        <v>10</v>
      </c>
      <c r="B9" s="235">
        <v>6307452.069</v>
      </c>
      <c r="C9" s="235">
        <v>762690.628</v>
      </c>
      <c r="D9" s="235">
        <v>25105524.295</v>
      </c>
      <c r="E9" s="235">
        <v>5934644.118</v>
      </c>
      <c r="F9" s="235">
        <v>7446680.279</v>
      </c>
      <c r="G9" s="251" t="s">
        <v>10</v>
      </c>
      <c r="H9" s="235">
        <v>768480.58</v>
      </c>
      <c r="I9" s="235">
        <v>134010.203</v>
      </c>
      <c r="J9" s="235">
        <v>80331.617</v>
      </c>
      <c r="K9" s="235">
        <v>0</v>
      </c>
      <c r="L9" s="235">
        <v>0</v>
      </c>
      <c r="M9" s="225" t="s">
        <v>10</v>
      </c>
      <c r="N9" s="235">
        <v>2574.863</v>
      </c>
      <c r="O9" s="235">
        <v>30272.802</v>
      </c>
      <c r="P9" s="235">
        <v>0</v>
      </c>
      <c r="Q9" s="235">
        <v>227535.389</v>
      </c>
      <c r="R9" s="235">
        <v>46800196.843</v>
      </c>
    </row>
    <row r="10" spans="1:18" s="244" customFormat="1" ht="8.25" customHeight="1">
      <c r="A10" s="251" t="s">
        <v>11</v>
      </c>
      <c r="B10" s="235">
        <v>87866.202</v>
      </c>
      <c r="C10" s="235">
        <v>0</v>
      </c>
      <c r="D10" s="235">
        <v>0</v>
      </c>
      <c r="E10" s="235">
        <v>0</v>
      </c>
      <c r="F10" s="235">
        <v>0</v>
      </c>
      <c r="G10" s="251" t="s">
        <v>11</v>
      </c>
      <c r="H10" s="235">
        <v>111222.817</v>
      </c>
      <c r="I10" s="235">
        <v>0</v>
      </c>
      <c r="J10" s="235">
        <v>0</v>
      </c>
      <c r="K10" s="235">
        <v>0</v>
      </c>
      <c r="L10" s="235">
        <v>0</v>
      </c>
      <c r="M10" s="225" t="s">
        <v>11</v>
      </c>
      <c r="N10" s="235">
        <v>0</v>
      </c>
      <c r="O10" s="235">
        <v>0</v>
      </c>
      <c r="P10" s="235">
        <v>0</v>
      </c>
      <c r="Q10" s="235">
        <v>2711.985</v>
      </c>
      <c r="R10" s="235">
        <v>201801.004</v>
      </c>
    </row>
    <row r="11" spans="1:18" s="244" customFormat="1" ht="8.25" customHeight="1">
      <c r="A11" s="251" t="s">
        <v>12</v>
      </c>
      <c r="B11" s="235" t="s">
        <v>20</v>
      </c>
      <c r="C11" s="235">
        <v>0</v>
      </c>
      <c r="D11" s="235">
        <v>0</v>
      </c>
      <c r="E11" s="235">
        <v>0</v>
      </c>
      <c r="F11" s="235">
        <v>0</v>
      </c>
      <c r="G11" s="251" t="s">
        <v>12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25" t="s">
        <v>209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</row>
    <row r="12" spans="1:18" s="244" customFormat="1" ht="8.25" customHeight="1">
      <c r="A12" s="251" t="s">
        <v>13</v>
      </c>
      <c r="B12" s="235">
        <v>0</v>
      </c>
      <c r="C12" s="235">
        <v>15738.124</v>
      </c>
      <c r="D12" s="235">
        <v>0</v>
      </c>
      <c r="E12" s="235">
        <v>0</v>
      </c>
      <c r="F12" s="235">
        <v>0</v>
      </c>
      <c r="G12" s="251" t="s">
        <v>13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25" t="s">
        <v>13</v>
      </c>
      <c r="N12" s="235">
        <v>0</v>
      </c>
      <c r="O12" s="235">
        <v>10314.175</v>
      </c>
      <c r="P12" s="235">
        <v>312725.599</v>
      </c>
      <c r="Q12" s="235">
        <v>0</v>
      </c>
      <c r="R12" s="235">
        <v>338777.898</v>
      </c>
    </row>
    <row r="13" spans="1:18" s="244" customFormat="1" ht="8.25" customHeight="1">
      <c r="A13" s="251" t="s">
        <v>14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51" t="s">
        <v>14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25" t="s">
        <v>210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</row>
    <row r="14" spans="1:18" s="244" customFormat="1" ht="8.25" customHeight="1">
      <c r="A14" s="251" t="s">
        <v>15</v>
      </c>
      <c r="B14" s="235">
        <v>0</v>
      </c>
      <c r="C14" s="235">
        <v>0</v>
      </c>
      <c r="D14" s="235">
        <v>0</v>
      </c>
      <c r="E14" s="235">
        <v>0</v>
      </c>
      <c r="F14" s="235">
        <v>0</v>
      </c>
      <c r="G14" s="251" t="s">
        <v>15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25" t="s">
        <v>15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</row>
    <row r="15" spans="1:18" s="244" customFormat="1" ht="8.25" customHeight="1">
      <c r="A15" s="251" t="s">
        <v>16</v>
      </c>
      <c r="B15" s="235">
        <v>0</v>
      </c>
      <c r="C15" s="235">
        <v>0</v>
      </c>
      <c r="D15" s="235">
        <v>0</v>
      </c>
      <c r="E15" s="235">
        <v>0</v>
      </c>
      <c r="F15" s="235">
        <v>29332.194</v>
      </c>
      <c r="G15" s="251" t="s">
        <v>16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25" t="s">
        <v>16</v>
      </c>
      <c r="N15" s="235">
        <v>0</v>
      </c>
      <c r="O15" s="235">
        <v>191.014</v>
      </c>
      <c r="P15" s="235">
        <v>75272.425</v>
      </c>
      <c r="Q15" s="235">
        <v>0</v>
      </c>
      <c r="R15" s="235">
        <v>104795.633</v>
      </c>
    </row>
    <row r="16" spans="1:18" s="244" customFormat="1" ht="8.25" customHeight="1">
      <c r="A16" s="251" t="s">
        <v>17</v>
      </c>
      <c r="B16" s="235">
        <v>1029.726</v>
      </c>
      <c r="C16" s="235">
        <v>108287.045</v>
      </c>
      <c r="D16" s="235">
        <v>0</v>
      </c>
      <c r="E16" s="235">
        <v>0</v>
      </c>
      <c r="F16" s="235">
        <v>0</v>
      </c>
      <c r="G16" s="251" t="s">
        <v>17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25" t="s">
        <v>17</v>
      </c>
      <c r="N16" s="235">
        <v>0</v>
      </c>
      <c r="O16" s="235">
        <v>499938.122</v>
      </c>
      <c r="P16" s="235">
        <v>676.947</v>
      </c>
      <c r="Q16" s="235">
        <v>0</v>
      </c>
      <c r="R16" s="235">
        <v>609931.84</v>
      </c>
    </row>
    <row r="17" spans="1:18" s="244" customFormat="1" ht="8.25" customHeight="1">
      <c r="A17" s="251" t="s">
        <v>18</v>
      </c>
      <c r="B17" s="235">
        <v>0</v>
      </c>
      <c r="C17" s="235">
        <v>0</v>
      </c>
      <c r="D17" s="235">
        <v>0</v>
      </c>
      <c r="E17" s="235">
        <v>0</v>
      </c>
      <c r="F17" s="235">
        <v>0</v>
      </c>
      <c r="G17" s="251" t="s">
        <v>18</v>
      </c>
      <c r="H17" s="235">
        <v>0</v>
      </c>
      <c r="I17" s="235">
        <v>0</v>
      </c>
      <c r="J17" s="235">
        <v>0</v>
      </c>
      <c r="K17" s="235">
        <v>0</v>
      </c>
      <c r="L17" s="235">
        <v>72232.117</v>
      </c>
      <c r="M17" s="225" t="s">
        <v>18</v>
      </c>
      <c r="N17" s="235">
        <v>0</v>
      </c>
      <c r="O17" s="235">
        <v>20406.579</v>
      </c>
      <c r="P17" s="235">
        <v>0</v>
      </c>
      <c r="Q17" s="235">
        <v>0</v>
      </c>
      <c r="R17" s="235">
        <v>92638.696</v>
      </c>
    </row>
    <row r="18" spans="1:20" s="244" customFormat="1" ht="8.25" customHeight="1">
      <c r="A18" s="249" t="s">
        <v>19</v>
      </c>
      <c r="B18" s="234">
        <v>15365.916000000001</v>
      </c>
      <c r="C18" s="234">
        <v>3486.559</v>
      </c>
      <c r="D18" s="234">
        <v>84268.282</v>
      </c>
      <c r="E18" s="234">
        <v>4043.044</v>
      </c>
      <c r="F18" s="234">
        <v>0</v>
      </c>
      <c r="G18" s="249" t="s">
        <v>19</v>
      </c>
      <c r="H18" s="234">
        <v>0</v>
      </c>
      <c r="I18" s="234">
        <v>0</v>
      </c>
      <c r="J18" s="234">
        <v>0</v>
      </c>
      <c r="K18" s="234">
        <v>13349790.667</v>
      </c>
      <c r="L18" s="234">
        <v>21059063.525</v>
      </c>
      <c r="M18" s="223" t="s">
        <v>19</v>
      </c>
      <c r="N18" s="234">
        <v>4256663.758</v>
      </c>
      <c r="O18" s="234">
        <v>0</v>
      </c>
      <c r="P18" s="234">
        <v>7988.283</v>
      </c>
      <c r="Q18" s="234">
        <v>5208.013</v>
      </c>
      <c r="R18" s="234">
        <v>38785878.047000006</v>
      </c>
      <c r="T18" s="237"/>
    </row>
    <row r="19" spans="1:18" s="244" customFormat="1" ht="8.25" customHeight="1">
      <c r="A19" s="251" t="s">
        <v>198</v>
      </c>
      <c r="B19" s="235">
        <v>328.612</v>
      </c>
      <c r="C19" s="235">
        <v>3486.559</v>
      </c>
      <c r="D19" s="235">
        <v>18043.68</v>
      </c>
      <c r="E19" s="235">
        <v>4043.044</v>
      </c>
      <c r="F19" s="235">
        <v>0</v>
      </c>
      <c r="G19" s="251" t="s">
        <v>198</v>
      </c>
      <c r="H19" s="235">
        <v>0</v>
      </c>
      <c r="I19" s="235">
        <v>0</v>
      </c>
      <c r="J19" s="235">
        <v>0</v>
      </c>
      <c r="K19" s="235">
        <v>1666901.964</v>
      </c>
      <c r="L19" s="235">
        <v>57.837</v>
      </c>
      <c r="M19" s="225" t="s">
        <v>198</v>
      </c>
      <c r="N19" s="235">
        <v>0</v>
      </c>
      <c r="O19" s="235">
        <v>0</v>
      </c>
      <c r="P19" s="235">
        <v>0</v>
      </c>
      <c r="Q19" s="235">
        <v>0</v>
      </c>
      <c r="R19" s="235">
        <v>1692861.696</v>
      </c>
    </row>
    <row r="20" spans="1:18" s="244" customFormat="1" ht="8.25" customHeight="1">
      <c r="A20" s="251" t="s">
        <v>21</v>
      </c>
      <c r="B20" s="235">
        <v>0</v>
      </c>
      <c r="C20" s="235">
        <v>0</v>
      </c>
      <c r="D20" s="235">
        <v>4043.004</v>
      </c>
      <c r="E20" s="235">
        <v>0</v>
      </c>
      <c r="F20" s="235">
        <v>0</v>
      </c>
      <c r="G20" s="251" t="s">
        <v>21</v>
      </c>
      <c r="H20" s="235">
        <v>0</v>
      </c>
      <c r="I20" s="235">
        <v>0</v>
      </c>
      <c r="J20" s="235">
        <v>0</v>
      </c>
      <c r="K20" s="235">
        <v>1062156.978</v>
      </c>
      <c r="L20" s="235">
        <v>0</v>
      </c>
      <c r="M20" s="225" t="s">
        <v>21</v>
      </c>
      <c r="N20" s="235">
        <v>0</v>
      </c>
      <c r="O20" s="235">
        <v>0</v>
      </c>
      <c r="P20" s="235">
        <v>0</v>
      </c>
      <c r="Q20" s="235">
        <v>792.997</v>
      </c>
      <c r="R20" s="235">
        <v>1066992.979</v>
      </c>
    </row>
    <row r="21" spans="1:18" s="244" customFormat="1" ht="8.25" customHeight="1">
      <c r="A21" s="251" t="s">
        <v>22</v>
      </c>
      <c r="B21" s="235">
        <v>0</v>
      </c>
      <c r="C21" s="235">
        <v>0</v>
      </c>
      <c r="D21" s="235">
        <v>62181.598</v>
      </c>
      <c r="E21" s="235">
        <v>0</v>
      </c>
      <c r="F21" s="235">
        <v>0</v>
      </c>
      <c r="G21" s="251" t="s">
        <v>22</v>
      </c>
      <c r="H21" s="235">
        <v>0</v>
      </c>
      <c r="I21" s="235">
        <v>0</v>
      </c>
      <c r="J21" s="235">
        <v>0</v>
      </c>
      <c r="K21" s="235">
        <v>10040041.508</v>
      </c>
      <c r="L21" s="235">
        <v>0</v>
      </c>
      <c r="M21" s="225" t="s">
        <v>22</v>
      </c>
      <c r="N21" s="235">
        <v>0</v>
      </c>
      <c r="O21" s="235">
        <v>0</v>
      </c>
      <c r="P21" s="235">
        <v>0</v>
      </c>
      <c r="Q21" s="235">
        <v>4415.016</v>
      </c>
      <c r="R21" s="235">
        <v>10106638.122</v>
      </c>
    </row>
    <row r="22" spans="1:18" s="244" customFormat="1" ht="8.25" customHeight="1">
      <c r="A22" s="251" t="s">
        <v>23</v>
      </c>
      <c r="B22" s="235">
        <v>0</v>
      </c>
      <c r="C22" s="235">
        <v>0</v>
      </c>
      <c r="D22" s="235">
        <v>0</v>
      </c>
      <c r="E22" s="235">
        <v>0</v>
      </c>
      <c r="F22" s="235">
        <v>0</v>
      </c>
      <c r="G22" s="251" t="s">
        <v>23</v>
      </c>
      <c r="H22" s="235">
        <v>0</v>
      </c>
      <c r="I22" s="235">
        <v>0</v>
      </c>
      <c r="J22" s="235">
        <v>0</v>
      </c>
      <c r="K22" s="235">
        <v>6944.376</v>
      </c>
      <c r="L22" s="235">
        <v>13577412.68</v>
      </c>
      <c r="M22" s="225" t="s">
        <v>23</v>
      </c>
      <c r="N22" s="235">
        <v>0</v>
      </c>
      <c r="O22" s="235">
        <v>0</v>
      </c>
      <c r="P22" s="235">
        <v>0</v>
      </c>
      <c r="Q22" s="235">
        <v>0</v>
      </c>
      <c r="R22" s="235">
        <v>13584357.056</v>
      </c>
    </row>
    <row r="23" spans="1:18" s="244" customFormat="1" ht="8.25" customHeight="1">
      <c r="A23" s="251" t="s">
        <v>24</v>
      </c>
      <c r="B23" s="235">
        <v>0</v>
      </c>
      <c r="C23" s="235">
        <v>0</v>
      </c>
      <c r="D23" s="235">
        <v>0</v>
      </c>
      <c r="E23" s="235">
        <v>0</v>
      </c>
      <c r="F23" s="235">
        <v>0</v>
      </c>
      <c r="G23" s="251" t="s">
        <v>24</v>
      </c>
      <c r="H23" s="235">
        <v>0</v>
      </c>
      <c r="I23" s="235">
        <v>0</v>
      </c>
      <c r="J23" s="235">
        <v>0</v>
      </c>
      <c r="K23" s="235">
        <v>0</v>
      </c>
      <c r="L23" s="235">
        <v>7353975.11</v>
      </c>
      <c r="M23" s="225" t="s">
        <v>24</v>
      </c>
      <c r="N23" s="235">
        <v>0</v>
      </c>
      <c r="O23" s="235">
        <v>0</v>
      </c>
      <c r="P23" s="235">
        <v>0</v>
      </c>
      <c r="Q23" s="235">
        <v>0</v>
      </c>
      <c r="R23" s="235">
        <v>7353975.11</v>
      </c>
    </row>
    <row r="24" spans="1:18" s="244" customFormat="1" ht="8.25" customHeight="1">
      <c r="A24" s="251" t="s">
        <v>25</v>
      </c>
      <c r="B24" s="235">
        <v>147.791</v>
      </c>
      <c r="C24" s="235">
        <v>0</v>
      </c>
      <c r="D24" s="235">
        <v>0</v>
      </c>
      <c r="E24" s="235">
        <v>0</v>
      </c>
      <c r="F24" s="235">
        <v>0</v>
      </c>
      <c r="G24" s="251" t="s">
        <v>25</v>
      </c>
      <c r="H24" s="235">
        <v>0</v>
      </c>
      <c r="I24" s="235">
        <v>0</v>
      </c>
      <c r="J24" s="235">
        <v>0</v>
      </c>
      <c r="K24" s="235">
        <v>222879.839</v>
      </c>
      <c r="L24" s="235">
        <v>0</v>
      </c>
      <c r="M24" s="225" t="s">
        <v>25</v>
      </c>
      <c r="N24" s="235">
        <v>0</v>
      </c>
      <c r="O24" s="235">
        <v>0</v>
      </c>
      <c r="P24" s="235">
        <v>0</v>
      </c>
      <c r="Q24" s="235">
        <v>0</v>
      </c>
      <c r="R24" s="235">
        <v>223027.63</v>
      </c>
    </row>
    <row r="25" spans="1:18" s="244" customFormat="1" ht="8.25" customHeight="1">
      <c r="A25" s="251" t="s">
        <v>26</v>
      </c>
      <c r="B25" s="235">
        <v>0</v>
      </c>
      <c r="C25" s="235">
        <v>0</v>
      </c>
      <c r="D25" s="235">
        <v>0</v>
      </c>
      <c r="E25" s="235">
        <v>0</v>
      </c>
      <c r="F25" s="235">
        <v>0</v>
      </c>
      <c r="G25" s="251" t="s">
        <v>26</v>
      </c>
      <c r="H25" s="235">
        <v>0</v>
      </c>
      <c r="I25" s="235">
        <v>0</v>
      </c>
      <c r="J25" s="235">
        <v>0</v>
      </c>
      <c r="K25" s="235">
        <v>35447.521</v>
      </c>
      <c r="L25" s="235">
        <v>0</v>
      </c>
      <c r="M25" s="225" t="s">
        <v>26</v>
      </c>
      <c r="N25" s="235">
        <v>0</v>
      </c>
      <c r="O25" s="235">
        <v>0</v>
      </c>
      <c r="P25" s="235">
        <v>0</v>
      </c>
      <c r="Q25" s="235">
        <v>0</v>
      </c>
      <c r="R25" s="235">
        <v>35447.521</v>
      </c>
    </row>
    <row r="26" spans="1:18" s="244" customFormat="1" ht="8.25" customHeight="1">
      <c r="A26" s="251" t="s">
        <v>27</v>
      </c>
      <c r="B26" s="235">
        <v>0</v>
      </c>
      <c r="C26" s="235">
        <v>0</v>
      </c>
      <c r="D26" s="235">
        <v>0</v>
      </c>
      <c r="E26" s="235">
        <v>0</v>
      </c>
      <c r="F26" s="235">
        <v>0</v>
      </c>
      <c r="G26" s="251" t="s">
        <v>27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25" t="s">
        <v>27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</row>
    <row r="27" spans="1:18" s="244" customFormat="1" ht="8.25" customHeight="1">
      <c r="A27" s="251" t="s">
        <v>28</v>
      </c>
      <c r="B27" s="235">
        <v>0</v>
      </c>
      <c r="C27" s="235">
        <v>0</v>
      </c>
      <c r="D27" s="235">
        <v>0</v>
      </c>
      <c r="E27" s="235">
        <v>0</v>
      </c>
      <c r="F27" s="235">
        <v>0</v>
      </c>
      <c r="G27" s="251" t="s">
        <v>28</v>
      </c>
      <c r="H27" s="235">
        <v>0</v>
      </c>
      <c r="I27" s="235">
        <v>0</v>
      </c>
      <c r="J27" s="235">
        <v>0</v>
      </c>
      <c r="K27" s="235">
        <v>178502.706</v>
      </c>
      <c r="L27" s="235">
        <v>0</v>
      </c>
      <c r="M27" s="225" t="s">
        <v>211</v>
      </c>
      <c r="N27" s="235">
        <v>0</v>
      </c>
      <c r="O27" s="235">
        <v>0</v>
      </c>
      <c r="P27" s="235">
        <v>0</v>
      </c>
      <c r="Q27" s="235">
        <v>0</v>
      </c>
      <c r="R27" s="235">
        <v>178502.706</v>
      </c>
    </row>
    <row r="28" spans="1:18" s="244" customFormat="1" ht="8.25" customHeight="1">
      <c r="A28" s="251" t="s">
        <v>29</v>
      </c>
      <c r="B28" s="235">
        <v>0</v>
      </c>
      <c r="C28" s="235">
        <v>0</v>
      </c>
      <c r="D28" s="235">
        <v>0</v>
      </c>
      <c r="E28" s="235">
        <v>0</v>
      </c>
      <c r="F28" s="235">
        <v>0</v>
      </c>
      <c r="G28" s="251" t="s">
        <v>29</v>
      </c>
      <c r="H28" s="235">
        <v>0</v>
      </c>
      <c r="I28" s="235">
        <v>0</v>
      </c>
      <c r="J28" s="235">
        <v>0</v>
      </c>
      <c r="K28" s="235">
        <v>1593.431</v>
      </c>
      <c r="L28" s="235">
        <v>0</v>
      </c>
      <c r="M28" s="225" t="s">
        <v>29</v>
      </c>
      <c r="N28" s="235">
        <v>0</v>
      </c>
      <c r="O28" s="235">
        <v>0</v>
      </c>
      <c r="P28" s="235">
        <v>0</v>
      </c>
      <c r="Q28" s="235">
        <v>0</v>
      </c>
      <c r="R28" s="235">
        <v>1593.431</v>
      </c>
    </row>
    <row r="29" spans="1:18" s="244" customFormat="1" ht="8.25" customHeight="1">
      <c r="A29" s="251" t="s">
        <v>30</v>
      </c>
      <c r="B29" s="235">
        <v>0</v>
      </c>
      <c r="C29" s="235">
        <v>0</v>
      </c>
      <c r="D29" s="235">
        <v>0</v>
      </c>
      <c r="E29" s="235">
        <v>0</v>
      </c>
      <c r="F29" s="235">
        <v>0</v>
      </c>
      <c r="G29" s="251" t="s">
        <v>30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25" t="s">
        <v>30</v>
      </c>
      <c r="N29" s="235">
        <v>0</v>
      </c>
      <c r="O29" s="235">
        <v>0</v>
      </c>
      <c r="P29" s="235">
        <v>7988.283</v>
      </c>
      <c r="Q29" s="235">
        <v>0</v>
      </c>
      <c r="R29" s="235">
        <v>7988.283</v>
      </c>
    </row>
    <row r="30" spans="1:18" s="244" customFormat="1" ht="8.25" customHeight="1">
      <c r="A30" s="251" t="s">
        <v>31</v>
      </c>
      <c r="B30" s="235">
        <v>0</v>
      </c>
      <c r="C30" s="235">
        <v>0</v>
      </c>
      <c r="D30" s="235">
        <v>0</v>
      </c>
      <c r="E30" s="235">
        <v>0</v>
      </c>
      <c r="F30" s="235">
        <v>0</v>
      </c>
      <c r="G30" s="251" t="s">
        <v>31</v>
      </c>
      <c r="H30" s="235">
        <v>0</v>
      </c>
      <c r="I30" s="235">
        <v>0</v>
      </c>
      <c r="J30" s="235">
        <v>0</v>
      </c>
      <c r="K30" s="235">
        <v>62590.191</v>
      </c>
      <c r="L30" s="235">
        <v>0</v>
      </c>
      <c r="M30" s="225" t="s">
        <v>31</v>
      </c>
      <c r="N30" s="235">
        <v>0</v>
      </c>
      <c r="O30" s="235">
        <v>0</v>
      </c>
      <c r="P30" s="235">
        <v>0</v>
      </c>
      <c r="Q30" s="235">
        <v>0</v>
      </c>
      <c r="R30" s="235">
        <v>62590.191</v>
      </c>
    </row>
    <row r="31" spans="1:18" s="244" customFormat="1" ht="8.25" customHeight="1">
      <c r="A31" s="251" t="s">
        <v>32</v>
      </c>
      <c r="B31" s="235">
        <v>0</v>
      </c>
      <c r="C31" s="235">
        <v>0</v>
      </c>
      <c r="D31" s="235">
        <v>0</v>
      </c>
      <c r="E31" s="235">
        <v>0</v>
      </c>
      <c r="F31" s="235">
        <v>0</v>
      </c>
      <c r="G31" s="251" t="s">
        <v>32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25" t="s">
        <v>32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</row>
    <row r="32" spans="1:18" s="244" customFormat="1" ht="8.25" customHeight="1">
      <c r="A32" s="251" t="s">
        <v>33</v>
      </c>
      <c r="B32" s="235">
        <v>0</v>
      </c>
      <c r="C32" s="235">
        <v>0</v>
      </c>
      <c r="D32" s="235">
        <v>0</v>
      </c>
      <c r="E32" s="235">
        <v>0</v>
      </c>
      <c r="F32" s="235">
        <v>0</v>
      </c>
      <c r="G32" s="251" t="s">
        <v>33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25" t="s">
        <v>212</v>
      </c>
      <c r="N32" s="235">
        <v>4256663.758</v>
      </c>
      <c r="O32" s="235">
        <v>0</v>
      </c>
      <c r="P32" s="235">
        <v>0</v>
      </c>
      <c r="Q32" s="235">
        <v>0</v>
      </c>
      <c r="R32" s="235">
        <v>4256663.758</v>
      </c>
    </row>
    <row r="33" spans="1:18" s="244" customFormat="1" ht="8.25" customHeight="1">
      <c r="A33" s="251" t="s">
        <v>199</v>
      </c>
      <c r="B33" s="235">
        <v>14889.513</v>
      </c>
      <c r="C33" s="235">
        <v>0</v>
      </c>
      <c r="D33" s="235">
        <v>0</v>
      </c>
      <c r="E33" s="235">
        <v>0</v>
      </c>
      <c r="F33" s="235">
        <v>0</v>
      </c>
      <c r="G33" s="251" t="s">
        <v>199</v>
      </c>
      <c r="H33" s="235">
        <v>0</v>
      </c>
      <c r="I33" s="235">
        <v>0</v>
      </c>
      <c r="J33" s="235">
        <v>0</v>
      </c>
      <c r="K33" s="235">
        <v>72732.153</v>
      </c>
      <c r="L33" s="235">
        <v>127617.898</v>
      </c>
      <c r="M33" s="225" t="s">
        <v>199</v>
      </c>
      <c r="N33" s="235">
        <v>0</v>
      </c>
      <c r="O33" s="235">
        <v>0</v>
      </c>
      <c r="P33" s="235">
        <v>0</v>
      </c>
      <c r="Q33" s="235">
        <v>0</v>
      </c>
      <c r="R33" s="235">
        <v>215239.564</v>
      </c>
    </row>
    <row r="34" spans="1:20" s="244" customFormat="1" ht="8.25" customHeight="1">
      <c r="A34" s="249" t="s">
        <v>34</v>
      </c>
      <c r="B34" s="234">
        <v>0</v>
      </c>
      <c r="C34" s="234">
        <v>0</v>
      </c>
      <c r="D34" s="234">
        <v>409.291</v>
      </c>
      <c r="E34" s="234">
        <v>0</v>
      </c>
      <c r="F34" s="234">
        <v>0</v>
      </c>
      <c r="G34" s="249" t="s">
        <v>34</v>
      </c>
      <c r="H34" s="234">
        <v>0</v>
      </c>
      <c r="I34" s="234">
        <v>0</v>
      </c>
      <c r="J34" s="234">
        <v>0</v>
      </c>
      <c r="K34" s="234">
        <v>0</v>
      </c>
      <c r="L34" s="234">
        <v>0</v>
      </c>
      <c r="M34" s="223" t="s">
        <v>34</v>
      </c>
      <c r="N34" s="234">
        <v>0</v>
      </c>
      <c r="O34" s="234">
        <v>0</v>
      </c>
      <c r="P34" s="234">
        <v>1603571.37</v>
      </c>
      <c r="Q34" s="234">
        <v>0</v>
      </c>
      <c r="R34" s="234">
        <v>1603980.661</v>
      </c>
      <c r="T34" s="237"/>
    </row>
    <row r="35" spans="1:18" s="244" customFormat="1" ht="8.25" customHeight="1">
      <c r="A35" s="251" t="s">
        <v>34</v>
      </c>
      <c r="B35" s="235">
        <v>0</v>
      </c>
      <c r="C35" s="235">
        <v>0</v>
      </c>
      <c r="D35" s="235">
        <v>409.291</v>
      </c>
      <c r="E35" s="235">
        <v>0</v>
      </c>
      <c r="F35" s="235">
        <v>0</v>
      </c>
      <c r="G35" s="251" t="s">
        <v>34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25" t="s">
        <v>34</v>
      </c>
      <c r="N35" s="235">
        <v>0</v>
      </c>
      <c r="O35" s="235">
        <v>0</v>
      </c>
      <c r="P35" s="235">
        <v>1603571.37</v>
      </c>
      <c r="Q35" s="235">
        <v>0</v>
      </c>
      <c r="R35" s="235">
        <v>1603980.661</v>
      </c>
    </row>
    <row r="36" spans="1:19" s="244" customFormat="1" ht="8.25" customHeight="1">
      <c r="A36" s="203" t="s">
        <v>35</v>
      </c>
      <c r="B36" s="234">
        <v>6411713.913</v>
      </c>
      <c r="C36" s="234">
        <v>890202.356</v>
      </c>
      <c r="D36" s="234">
        <v>25190201.868</v>
      </c>
      <c r="E36" s="234">
        <v>5938687.162</v>
      </c>
      <c r="F36" s="234">
        <v>7476012.473</v>
      </c>
      <c r="G36" s="203" t="s">
        <v>35</v>
      </c>
      <c r="H36" s="234">
        <v>879703.397</v>
      </c>
      <c r="I36" s="234">
        <v>134010.203</v>
      </c>
      <c r="J36" s="234">
        <v>80331.617</v>
      </c>
      <c r="K36" s="234">
        <v>13349790.667</v>
      </c>
      <c r="L36" s="234">
        <v>21131295.641999997</v>
      </c>
      <c r="M36" s="203" t="s">
        <v>35</v>
      </c>
      <c r="N36" s="234">
        <v>4259238.621</v>
      </c>
      <c r="O36" s="234">
        <v>561122.692</v>
      </c>
      <c r="P36" s="234">
        <v>2000234.624</v>
      </c>
      <c r="Q36" s="234">
        <v>235455.387</v>
      </c>
      <c r="R36" s="234">
        <v>88538000.62200001</v>
      </c>
      <c r="S36" s="251"/>
    </row>
    <row r="37" spans="1:21" ht="9.75" customHeight="1">
      <c r="A37" s="301" t="s">
        <v>36</v>
      </c>
      <c r="B37" s="301"/>
      <c r="C37" s="301"/>
      <c r="D37" s="301"/>
      <c r="E37" s="301"/>
      <c r="F37" s="301"/>
      <c r="G37" s="301" t="s">
        <v>36</v>
      </c>
      <c r="H37" s="301"/>
      <c r="I37" s="301"/>
      <c r="J37" s="301"/>
      <c r="K37" s="301"/>
      <c r="L37" s="301"/>
      <c r="M37" s="301" t="s">
        <v>36</v>
      </c>
      <c r="N37" s="301"/>
      <c r="O37" s="301"/>
      <c r="P37" s="301"/>
      <c r="Q37" s="301"/>
      <c r="R37" s="301"/>
      <c r="S37" s="16"/>
      <c r="T37" s="16"/>
      <c r="U37" s="16"/>
    </row>
    <row r="38" spans="1:21" ht="6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T38" s="16"/>
      <c r="U38" s="16"/>
    </row>
    <row r="39" spans="1:21" ht="4.5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T39" s="16"/>
      <c r="U39" s="16"/>
    </row>
    <row r="40" spans="1:20" s="244" customFormat="1" ht="8.25" customHeight="1">
      <c r="A40" s="260" t="s">
        <v>9</v>
      </c>
      <c r="B40" s="261">
        <v>6743113.263</v>
      </c>
      <c r="C40" s="261">
        <v>925332.028</v>
      </c>
      <c r="D40" s="261">
        <v>25945700.483</v>
      </c>
      <c r="E40" s="261">
        <v>6293861.861</v>
      </c>
      <c r="F40" s="261">
        <v>7594152.685</v>
      </c>
      <c r="G40" s="260" t="s">
        <v>9</v>
      </c>
      <c r="H40" s="261">
        <v>919926.091</v>
      </c>
      <c r="I40" s="261">
        <v>144260.064</v>
      </c>
      <c r="J40" s="261">
        <v>86671.921</v>
      </c>
      <c r="K40" s="261">
        <v>0</v>
      </c>
      <c r="L40" s="261">
        <v>80429.835</v>
      </c>
      <c r="M40" s="223" t="s">
        <v>9</v>
      </c>
      <c r="N40" s="261">
        <v>3245.53</v>
      </c>
      <c r="O40" s="261">
        <v>620827.46</v>
      </c>
      <c r="P40" s="261">
        <v>326356.14</v>
      </c>
      <c r="Q40" s="261">
        <v>266100.61899999995</v>
      </c>
      <c r="R40" s="261">
        <v>49949977.980000004</v>
      </c>
      <c r="T40" s="237"/>
    </row>
    <row r="41" spans="1:21" s="244" customFormat="1" ht="8.25" customHeight="1">
      <c r="A41" s="251" t="s">
        <v>10</v>
      </c>
      <c r="B41" s="235">
        <v>6644597.488</v>
      </c>
      <c r="C41" s="235">
        <v>790004.304</v>
      </c>
      <c r="D41" s="235">
        <v>25945700.483</v>
      </c>
      <c r="E41" s="235">
        <v>6293861.861</v>
      </c>
      <c r="F41" s="235">
        <v>7565702.537</v>
      </c>
      <c r="G41" s="251" t="s">
        <v>10</v>
      </c>
      <c r="H41" s="235">
        <v>796326.62</v>
      </c>
      <c r="I41" s="235">
        <v>144260.064</v>
      </c>
      <c r="J41" s="235">
        <v>86671.921</v>
      </c>
      <c r="K41" s="235">
        <v>0</v>
      </c>
      <c r="L41" s="235">
        <v>0</v>
      </c>
      <c r="M41" s="225" t="s">
        <v>10</v>
      </c>
      <c r="N41" s="235">
        <v>2512.955</v>
      </c>
      <c r="O41" s="235">
        <v>26082.885</v>
      </c>
      <c r="P41" s="235">
        <v>0</v>
      </c>
      <c r="Q41" s="235">
        <v>224555.305</v>
      </c>
      <c r="R41" s="235">
        <v>48520276.423</v>
      </c>
      <c r="T41" s="251"/>
      <c r="U41" s="251"/>
    </row>
    <row r="42" spans="1:21" s="244" customFormat="1" ht="8.25" customHeight="1">
      <c r="A42" s="251" t="s">
        <v>11</v>
      </c>
      <c r="B42" s="235">
        <v>97653.934</v>
      </c>
      <c r="C42" s="235">
        <v>0</v>
      </c>
      <c r="D42" s="235">
        <v>0</v>
      </c>
      <c r="E42" s="235">
        <v>0</v>
      </c>
      <c r="F42" s="235">
        <v>0</v>
      </c>
      <c r="G42" s="251" t="s">
        <v>11</v>
      </c>
      <c r="H42" s="235">
        <v>123599.471</v>
      </c>
      <c r="I42" s="235">
        <v>0</v>
      </c>
      <c r="J42" s="235">
        <v>0</v>
      </c>
      <c r="K42" s="235">
        <v>0</v>
      </c>
      <c r="L42" s="235">
        <v>0</v>
      </c>
      <c r="M42" s="225" t="s">
        <v>11</v>
      </c>
      <c r="N42" s="235">
        <v>0</v>
      </c>
      <c r="O42" s="235">
        <v>0</v>
      </c>
      <c r="P42" s="235">
        <v>0</v>
      </c>
      <c r="Q42" s="235">
        <v>3197.055</v>
      </c>
      <c r="R42" s="235">
        <v>224450.46</v>
      </c>
      <c r="T42" s="251"/>
      <c r="U42" s="251"/>
    </row>
    <row r="43" spans="1:21" s="244" customFormat="1" ht="8.25" customHeight="1">
      <c r="A43" s="251" t="s">
        <v>12</v>
      </c>
      <c r="B43" s="235">
        <v>0</v>
      </c>
      <c r="C43" s="235">
        <v>0</v>
      </c>
      <c r="D43" s="235">
        <v>0</v>
      </c>
      <c r="E43" s="235">
        <v>0</v>
      </c>
      <c r="F43" s="235">
        <v>0</v>
      </c>
      <c r="G43" s="251" t="s">
        <v>12</v>
      </c>
      <c r="H43" s="235">
        <v>0</v>
      </c>
      <c r="I43" s="235">
        <v>0</v>
      </c>
      <c r="J43" s="235">
        <v>0</v>
      </c>
      <c r="K43" s="235">
        <v>0</v>
      </c>
      <c r="L43" s="235">
        <v>1220.015</v>
      </c>
      <c r="M43" s="225" t="s">
        <v>209</v>
      </c>
      <c r="N43" s="235">
        <v>0</v>
      </c>
      <c r="O43" s="235">
        <v>0</v>
      </c>
      <c r="P43" s="235">
        <v>2387.916</v>
      </c>
      <c r="Q43" s="235">
        <v>0</v>
      </c>
      <c r="R43" s="235">
        <v>3607.931</v>
      </c>
      <c r="T43" s="251"/>
      <c r="U43" s="251"/>
    </row>
    <row r="44" spans="1:21" s="244" customFormat="1" ht="8.25" customHeight="1">
      <c r="A44" s="251" t="s">
        <v>13</v>
      </c>
      <c r="B44" s="235">
        <v>0</v>
      </c>
      <c r="C44" s="235">
        <v>21485.177</v>
      </c>
      <c r="D44" s="235">
        <v>0</v>
      </c>
      <c r="E44" s="235">
        <v>0</v>
      </c>
      <c r="F44" s="235">
        <v>0</v>
      </c>
      <c r="G44" s="251" t="s">
        <v>13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25" t="s">
        <v>13</v>
      </c>
      <c r="N44" s="235">
        <v>0</v>
      </c>
      <c r="O44" s="235">
        <v>12001.914</v>
      </c>
      <c r="P44" s="235">
        <v>249835.074</v>
      </c>
      <c r="Q44" s="235">
        <v>35051.583</v>
      </c>
      <c r="R44" s="235">
        <v>318373.748</v>
      </c>
      <c r="T44" s="251"/>
      <c r="U44" s="251"/>
    </row>
    <row r="45" spans="1:21" s="244" customFormat="1" ht="8.25" customHeight="1">
      <c r="A45" s="251" t="s">
        <v>14</v>
      </c>
      <c r="B45" s="235">
        <v>0</v>
      </c>
      <c r="C45" s="235">
        <v>0</v>
      </c>
      <c r="D45" s="235">
        <v>0</v>
      </c>
      <c r="E45" s="235">
        <v>0</v>
      </c>
      <c r="F45" s="235">
        <v>0</v>
      </c>
      <c r="G45" s="251" t="s">
        <v>14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25" t="s">
        <v>210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T45" s="251"/>
      <c r="U45" s="251"/>
    </row>
    <row r="46" spans="1:21" s="244" customFormat="1" ht="8.25" customHeight="1">
      <c r="A46" s="251" t="s">
        <v>15</v>
      </c>
      <c r="B46" s="235">
        <v>0</v>
      </c>
      <c r="C46" s="235">
        <v>0</v>
      </c>
      <c r="D46" s="235">
        <v>0</v>
      </c>
      <c r="E46" s="235">
        <v>0</v>
      </c>
      <c r="F46" s="235">
        <v>0</v>
      </c>
      <c r="G46" s="251" t="s">
        <v>15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25" t="s">
        <v>15</v>
      </c>
      <c r="N46" s="235">
        <v>0</v>
      </c>
      <c r="O46" s="235">
        <v>0</v>
      </c>
      <c r="P46" s="235">
        <v>0</v>
      </c>
      <c r="Q46" s="235">
        <v>3296.676</v>
      </c>
      <c r="R46" s="235">
        <v>3296.676</v>
      </c>
      <c r="T46" s="251"/>
      <c r="U46" s="251"/>
    </row>
    <row r="47" spans="1:21" s="244" customFormat="1" ht="8.25" customHeight="1">
      <c r="A47" s="251" t="s">
        <v>16</v>
      </c>
      <c r="B47" s="235">
        <v>0</v>
      </c>
      <c r="C47" s="235">
        <v>0</v>
      </c>
      <c r="D47" s="235">
        <v>0</v>
      </c>
      <c r="E47" s="235">
        <v>0</v>
      </c>
      <c r="F47" s="235">
        <v>28450.148</v>
      </c>
      <c r="G47" s="251" t="s">
        <v>16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25" t="s">
        <v>16</v>
      </c>
      <c r="N47" s="235">
        <v>0</v>
      </c>
      <c r="O47" s="235">
        <v>456.21</v>
      </c>
      <c r="P47" s="235">
        <v>73456.203</v>
      </c>
      <c r="Q47" s="235">
        <v>0</v>
      </c>
      <c r="R47" s="235">
        <v>102362.561</v>
      </c>
      <c r="T47" s="251"/>
      <c r="U47" s="251"/>
    </row>
    <row r="48" spans="1:21" s="244" customFormat="1" ht="8.25" customHeight="1">
      <c r="A48" s="251" t="s">
        <v>17</v>
      </c>
      <c r="B48" s="235">
        <v>861.841</v>
      </c>
      <c r="C48" s="235">
        <v>113842.547</v>
      </c>
      <c r="D48" s="235">
        <v>0</v>
      </c>
      <c r="E48" s="235">
        <v>0</v>
      </c>
      <c r="F48" s="235">
        <v>0</v>
      </c>
      <c r="G48" s="251" t="s">
        <v>17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25" t="s">
        <v>17</v>
      </c>
      <c r="N48" s="235">
        <v>732.575</v>
      </c>
      <c r="O48" s="235">
        <v>567062.22</v>
      </c>
      <c r="P48" s="235">
        <v>676.947</v>
      </c>
      <c r="Q48" s="235">
        <v>0</v>
      </c>
      <c r="R48" s="235">
        <v>683176.13</v>
      </c>
      <c r="T48" s="251"/>
      <c r="U48" s="251"/>
    </row>
    <row r="49" spans="1:21" s="244" customFormat="1" ht="8.25" customHeight="1">
      <c r="A49" s="251" t="s">
        <v>18</v>
      </c>
      <c r="B49" s="235">
        <v>0</v>
      </c>
      <c r="C49" s="235">
        <v>0</v>
      </c>
      <c r="D49" s="235">
        <v>0</v>
      </c>
      <c r="E49" s="235">
        <v>0</v>
      </c>
      <c r="F49" s="235">
        <v>0</v>
      </c>
      <c r="G49" s="251" t="s">
        <v>18</v>
      </c>
      <c r="H49" s="235">
        <v>0</v>
      </c>
      <c r="I49" s="235">
        <v>0</v>
      </c>
      <c r="J49" s="235">
        <v>0</v>
      </c>
      <c r="K49" s="235">
        <v>0</v>
      </c>
      <c r="L49" s="235">
        <v>79209.82</v>
      </c>
      <c r="M49" s="225" t="s">
        <v>18</v>
      </c>
      <c r="N49" s="235">
        <v>0</v>
      </c>
      <c r="O49" s="235">
        <v>15224.231</v>
      </c>
      <c r="P49" s="235">
        <v>0</v>
      </c>
      <c r="Q49" s="235">
        <v>0</v>
      </c>
      <c r="R49" s="235">
        <v>94434.051</v>
      </c>
      <c r="T49" s="251"/>
      <c r="U49" s="251"/>
    </row>
    <row r="50" spans="1:20" s="244" customFormat="1" ht="8.25" customHeight="1">
      <c r="A50" s="249" t="s">
        <v>19</v>
      </c>
      <c r="B50" s="234">
        <v>16292.387</v>
      </c>
      <c r="C50" s="234">
        <v>0</v>
      </c>
      <c r="D50" s="234">
        <v>65630.96</v>
      </c>
      <c r="E50" s="234">
        <v>0</v>
      </c>
      <c r="F50" s="234">
        <v>0</v>
      </c>
      <c r="G50" s="249" t="s">
        <v>19</v>
      </c>
      <c r="H50" s="234">
        <v>0</v>
      </c>
      <c r="I50" s="234">
        <v>0</v>
      </c>
      <c r="J50" s="234">
        <v>0</v>
      </c>
      <c r="K50" s="234">
        <v>13869230.242000002</v>
      </c>
      <c r="L50" s="234">
        <v>21757583.011</v>
      </c>
      <c r="M50" s="223" t="s">
        <v>19</v>
      </c>
      <c r="N50" s="234">
        <v>4502272.784</v>
      </c>
      <c r="O50" s="234">
        <v>0</v>
      </c>
      <c r="P50" s="234">
        <v>9641.302</v>
      </c>
      <c r="Q50" s="234">
        <v>6760.278</v>
      </c>
      <c r="R50" s="234">
        <v>40227410.964</v>
      </c>
      <c r="T50" s="237"/>
    </row>
    <row r="51" spans="1:21" s="244" customFormat="1" ht="8.25" customHeight="1">
      <c r="A51" s="251" t="s">
        <v>198</v>
      </c>
      <c r="B51" s="235">
        <v>0</v>
      </c>
      <c r="C51" s="235">
        <v>0</v>
      </c>
      <c r="D51" s="235">
        <v>0</v>
      </c>
      <c r="E51" s="235">
        <v>0</v>
      </c>
      <c r="F51" s="235">
        <v>0</v>
      </c>
      <c r="G51" s="251" t="s">
        <v>198</v>
      </c>
      <c r="H51" s="235">
        <v>0</v>
      </c>
      <c r="I51" s="235">
        <v>0</v>
      </c>
      <c r="J51" s="235">
        <v>0</v>
      </c>
      <c r="K51" s="235">
        <v>1788163.157</v>
      </c>
      <c r="L51" s="235">
        <v>0</v>
      </c>
      <c r="M51" s="225" t="s">
        <v>198</v>
      </c>
      <c r="N51" s="235">
        <v>0</v>
      </c>
      <c r="O51" s="235">
        <v>0</v>
      </c>
      <c r="P51" s="235">
        <v>0</v>
      </c>
      <c r="Q51" s="235">
        <v>0</v>
      </c>
      <c r="R51" s="235">
        <v>1788163.157</v>
      </c>
      <c r="T51" s="251"/>
      <c r="U51" s="251"/>
    </row>
    <row r="52" spans="1:21" s="244" customFormat="1" ht="8.25" customHeight="1">
      <c r="A52" s="251" t="s">
        <v>21</v>
      </c>
      <c r="B52" s="235">
        <v>0</v>
      </c>
      <c r="C52" s="235">
        <v>0</v>
      </c>
      <c r="D52" s="235">
        <v>3883.97</v>
      </c>
      <c r="E52" s="235">
        <v>0</v>
      </c>
      <c r="F52" s="235">
        <v>0</v>
      </c>
      <c r="G52" s="251" t="s">
        <v>21</v>
      </c>
      <c r="H52" s="235">
        <v>0</v>
      </c>
      <c r="I52" s="235">
        <v>0</v>
      </c>
      <c r="J52" s="235">
        <v>0</v>
      </c>
      <c r="K52" s="235">
        <v>1260708.527</v>
      </c>
      <c r="L52" s="235">
        <v>0</v>
      </c>
      <c r="M52" s="225" t="s">
        <v>21</v>
      </c>
      <c r="N52" s="235">
        <v>0</v>
      </c>
      <c r="O52" s="235">
        <v>0</v>
      </c>
      <c r="P52" s="235">
        <v>0</v>
      </c>
      <c r="Q52" s="235">
        <v>896.714</v>
      </c>
      <c r="R52" s="235">
        <v>1265489.211</v>
      </c>
      <c r="T52" s="251"/>
      <c r="U52" s="251"/>
    </row>
    <row r="53" spans="1:21" s="244" customFormat="1" ht="8.25" customHeight="1">
      <c r="A53" s="251" t="s">
        <v>22</v>
      </c>
      <c r="B53" s="235">
        <v>0</v>
      </c>
      <c r="C53" s="235">
        <v>0</v>
      </c>
      <c r="D53" s="235">
        <v>61746.99</v>
      </c>
      <c r="E53" s="235">
        <v>0</v>
      </c>
      <c r="F53" s="235">
        <v>0</v>
      </c>
      <c r="G53" s="251" t="s">
        <v>22</v>
      </c>
      <c r="H53" s="235">
        <v>0</v>
      </c>
      <c r="I53" s="235">
        <v>0</v>
      </c>
      <c r="J53" s="235">
        <v>0</v>
      </c>
      <c r="K53" s="235">
        <v>10231462.548</v>
      </c>
      <c r="L53" s="235">
        <v>0</v>
      </c>
      <c r="M53" s="225" t="s">
        <v>22</v>
      </c>
      <c r="N53" s="235">
        <v>0</v>
      </c>
      <c r="O53" s="235">
        <v>0</v>
      </c>
      <c r="P53" s="235">
        <v>0</v>
      </c>
      <c r="Q53" s="235">
        <v>5863.564</v>
      </c>
      <c r="R53" s="235">
        <v>10299073.102</v>
      </c>
      <c r="T53" s="251"/>
      <c r="U53" s="251"/>
    </row>
    <row r="54" spans="1:21" s="244" customFormat="1" ht="8.25" customHeight="1">
      <c r="A54" s="251" t="s">
        <v>23</v>
      </c>
      <c r="B54" s="235">
        <v>0</v>
      </c>
      <c r="C54" s="235">
        <v>0</v>
      </c>
      <c r="D54" s="235">
        <v>0</v>
      </c>
      <c r="E54" s="235">
        <v>0</v>
      </c>
      <c r="F54" s="235">
        <v>0</v>
      </c>
      <c r="G54" s="251" t="s">
        <v>23</v>
      </c>
      <c r="H54" s="235">
        <v>0</v>
      </c>
      <c r="I54" s="235">
        <v>0</v>
      </c>
      <c r="J54" s="235">
        <v>0</v>
      </c>
      <c r="K54" s="235">
        <v>7203.664</v>
      </c>
      <c r="L54" s="235">
        <v>13951464.104</v>
      </c>
      <c r="M54" s="225" t="s">
        <v>23</v>
      </c>
      <c r="N54" s="235">
        <v>0</v>
      </c>
      <c r="O54" s="235">
        <v>0</v>
      </c>
      <c r="P54" s="235">
        <v>0</v>
      </c>
      <c r="Q54" s="235">
        <v>0</v>
      </c>
      <c r="R54" s="235">
        <v>13958667.768</v>
      </c>
      <c r="T54" s="251"/>
      <c r="U54" s="251"/>
    </row>
    <row r="55" spans="1:21" s="244" customFormat="1" ht="8.25" customHeight="1">
      <c r="A55" s="251" t="s">
        <v>24</v>
      </c>
      <c r="B55" s="235">
        <v>0</v>
      </c>
      <c r="C55" s="235">
        <v>0</v>
      </c>
      <c r="D55" s="235">
        <v>0</v>
      </c>
      <c r="E55" s="235">
        <v>0</v>
      </c>
      <c r="F55" s="235">
        <v>0</v>
      </c>
      <c r="G55" s="251" t="s">
        <v>24</v>
      </c>
      <c r="H55" s="235">
        <v>0</v>
      </c>
      <c r="I55" s="235">
        <v>0</v>
      </c>
      <c r="J55" s="235">
        <v>0</v>
      </c>
      <c r="K55" s="235">
        <v>0</v>
      </c>
      <c r="L55" s="235">
        <v>7658819.861</v>
      </c>
      <c r="M55" s="225" t="s">
        <v>24</v>
      </c>
      <c r="N55" s="235">
        <v>0</v>
      </c>
      <c r="O55" s="235">
        <v>0</v>
      </c>
      <c r="P55" s="235">
        <v>0</v>
      </c>
      <c r="Q55" s="235">
        <v>0</v>
      </c>
      <c r="R55" s="235">
        <v>7658819.861</v>
      </c>
      <c r="T55" s="251"/>
      <c r="U55" s="251"/>
    </row>
    <row r="56" spans="1:21" s="244" customFormat="1" ht="8.25" customHeight="1">
      <c r="A56" s="251" t="s">
        <v>25</v>
      </c>
      <c r="B56" s="235">
        <v>0</v>
      </c>
      <c r="C56" s="235">
        <v>0</v>
      </c>
      <c r="D56" s="235">
        <v>0</v>
      </c>
      <c r="E56" s="235">
        <v>0</v>
      </c>
      <c r="F56" s="235">
        <v>0</v>
      </c>
      <c r="G56" s="251" t="s">
        <v>25</v>
      </c>
      <c r="H56" s="235">
        <v>0</v>
      </c>
      <c r="I56" s="235">
        <v>0</v>
      </c>
      <c r="J56" s="235">
        <v>0</v>
      </c>
      <c r="K56" s="235">
        <v>231771.723</v>
      </c>
      <c r="L56" s="235">
        <v>0</v>
      </c>
      <c r="M56" s="225" t="s">
        <v>25</v>
      </c>
      <c r="N56" s="235">
        <v>0</v>
      </c>
      <c r="O56" s="235">
        <v>0</v>
      </c>
      <c r="P56" s="235">
        <v>0</v>
      </c>
      <c r="Q56" s="235">
        <v>0</v>
      </c>
      <c r="R56" s="235">
        <v>231771.723</v>
      </c>
      <c r="T56" s="251"/>
      <c r="U56" s="251"/>
    </row>
    <row r="57" spans="1:21" s="244" customFormat="1" ht="8.25" customHeight="1">
      <c r="A57" s="251" t="s">
        <v>26</v>
      </c>
      <c r="B57" s="235">
        <v>0</v>
      </c>
      <c r="C57" s="235">
        <v>0</v>
      </c>
      <c r="D57" s="235">
        <v>0</v>
      </c>
      <c r="E57" s="235">
        <v>0</v>
      </c>
      <c r="F57" s="235">
        <v>0</v>
      </c>
      <c r="G57" s="251" t="s">
        <v>26</v>
      </c>
      <c r="H57" s="235">
        <v>0</v>
      </c>
      <c r="I57" s="235">
        <v>0</v>
      </c>
      <c r="J57" s="235">
        <v>0</v>
      </c>
      <c r="K57" s="235">
        <v>26558.694</v>
      </c>
      <c r="L57" s="235">
        <v>0</v>
      </c>
      <c r="M57" s="225" t="s">
        <v>26</v>
      </c>
      <c r="N57" s="235">
        <v>0</v>
      </c>
      <c r="O57" s="235">
        <v>0</v>
      </c>
      <c r="P57" s="235">
        <v>0</v>
      </c>
      <c r="Q57" s="235">
        <v>0</v>
      </c>
      <c r="R57" s="235">
        <v>26558.694</v>
      </c>
      <c r="T57" s="251"/>
      <c r="U57" s="251"/>
    </row>
    <row r="58" spans="1:21" s="244" customFormat="1" ht="8.25" customHeight="1">
      <c r="A58" s="251" t="s">
        <v>27</v>
      </c>
      <c r="B58" s="235">
        <v>0</v>
      </c>
      <c r="C58" s="235">
        <v>0</v>
      </c>
      <c r="D58" s="235">
        <v>0</v>
      </c>
      <c r="E58" s="235">
        <v>0</v>
      </c>
      <c r="F58" s="235">
        <v>0</v>
      </c>
      <c r="G58" s="251" t="s">
        <v>27</v>
      </c>
      <c r="H58" s="235">
        <v>0</v>
      </c>
      <c r="I58" s="235">
        <v>0</v>
      </c>
      <c r="J58" s="235">
        <v>0</v>
      </c>
      <c r="K58" s="235">
        <v>0</v>
      </c>
      <c r="L58" s="235">
        <v>0</v>
      </c>
      <c r="M58" s="225" t="s">
        <v>27</v>
      </c>
      <c r="N58" s="235">
        <v>0</v>
      </c>
      <c r="O58" s="235">
        <v>0</v>
      </c>
      <c r="P58" s="235">
        <v>0</v>
      </c>
      <c r="Q58" s="235">
        <v>0</v>
      </c>
      <c r="R58" s="235">
        <v>0</v>
      </c>
      <c r="T58" s="251"/>
      <c r="U58" s="251"/>
    </row>
    <row r="59" spans="1:21" s="244" customFormat="1" ht="8.25" customHeight="1">
      <c r="A59" s="251" t="s">
        <v>28</v>
      </c>
      <c r="B59" s="235">
        <v>0</v>
      </c>
      <c r="C59" s="235">
        <v>0</v>
      </c>
      <c r="D59" s="235">
        <v>0</v>
      </c>
      <c r="E59" s="235">
        <v>0</v>
      </c>
      <c r="F59" s="235">
        <v>0</v>
      </c>
      <c r="G59" s="251" t="s">
        <v>28</v>
      </c>
      <c r="H59" s="235">
        <v>0</v>
      </c>
      <c r="I59" s="235">
        <v>0</v>
      </c>
      <c r="J59" s="235">
        <v>0</v>
      </c>
      <c r="K59" s="235">
        <v>186847.377</v>
      </c>
      <c r="L59" s="235">
        <v>0</v>
      </c>
      <c r="M59" s="225" t="s">
        <v>211</v>
      </c>
      <c r="N59" s="235">
        <v>0</v>
      </c>
      <c r="O59" s="235">
        <v>0</v>
      </c>
      <c r="P59" s="235">
        <v>0</v>
      </c>
      <c r="Q59" s="235">
        <v>0</v>
      </c>
      <c r="R59" s="235">
        <v>186847.377</v>
      </c>
      <c r="T59" s="251"/>
      <c r="U59" s="251"/>
    </row>
    <row r="60" spans="1:21" s="244" customFormat="1" ht="8.25" customHeight="1">
      <c r="A60" s="251" t="s">
        <v>29</v>
      </c>
      <c r="B60" s="235">
        <v>0</v>
      </c>
      <c r="C60" s="235">
        <v>0</v>
      </c>
      <c r="D60" s="235">
        <v>0</v>
      </c>
      <c r="E60" s="235">
        <v>0</v>
      </c>
      <c r="F60" s="235">
        <v>0</v>
      </c>
      <c r="G60" s="251" t="s">
        <v>29</v>
      </c>
      <c r="H60" s="235">
        <v>0</v>
      </c>
      <c r="I60" s="235">
        <v>0</v>
      </c>
      <c r="J60" s="235">
        <v>0</v>
      </c>
      <c r="K60" s="235">
        <v>2281.303</v>
      </c>
      <c r="L60" s="235">
        <v>0</v>
      </c>
      <c r="M60" s="225" t="s">
        <v>29</v>
      </c>
      <c r="N60" s="235">
        <v>0</v>
      </c>
      <c r="O60" s="235">
        <v>0</v>
      </c>
      <c r="P60" s="235">
        <v>0</v>
      </c>
      <c r="Q60" s="235">
        <v>0</v>
      </c>
      <c r="R60" s="235">
        <v>2281.303</v>
      </c>
      <c r="T60" s="251"/>
      <c r="U60" s="251"/>
    </row>
    <row r="61" spans="1:21" s="244" customFormat="1" ht="8.25" customHeight="1">
      <c r="A61" s="251" t="s">
        <v>30</v>
      </c>
      <c r="B61" s="235">
        <v>0</v>
      </c>
      <c r="C61" s="235">
        <v>0</v>
      </c>
      <c r="D61" s="235">
        <v>0</v>
      </c>
      <c r="E61" s="235">
        <v>0</v>
      </c>
      <c r="F61" s="235">
        <v>0</v>
      </c>
      <c r="G61" s="251" t="s">
        <v>30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25" t="s">
        <v>30</v>
      </c>
      <c r="N61" s="235">
        <v>0</v>
      </c>
      <c r="O61" s="235">
        <v>0</v>
      </c>
      <c r="P61" s="235">
        <v>9641.302</v>
      </c>
      <c r="Q61" s="235">
        <v>0</v>
      </c>
      <c r="R61" s="235">
        <v>9641.302</v>
      </c>
      <c r="T61" s="251"/>
      <c r="U61" s="251"/>
    </row>
    <row r="62" spans="1:21" s="244" customFormat="1" ht="8.25" customHeight="1">
      <c r="A62" s="251" t="s">
        <v>31</v>
      </c>
      <c r="B62" s="235">
        <v>0</v>
      </c>
      <c r="C62" s="235">
        <v>0</v>
      </c>
      <c r="D62" s="235">
        <v>0</v>
      </c>
      <c r="E62" s="235">
        <v>0</v>
      </c>
      <c r="F62" s="235">
        <v>0</v>
      </c>
      <c r="G62" s="251" t="s">
        <v>31</v>
      </c>
      <c r="H62" s="235">
        <v>0</v>
      </c>
      <c r="I62" s="235">
        <v>0</v>
      </c>
      <c r="J62" s="235">
        <v>0</v>
      </c>
      <c r="K62" s="235">
        <v>68001.221</v>
      </c>
      <c r="L62" s="235">
        <v>0</v>
      </c>
      <c r="M62" s="225" t="s">
        <v>31</v>
      </c>
      <c r="N62" s="235">
        <v>0</v>
      </c>
      <c r="O62" s="235">
        <v>0</v>
      </c>
      <c r="P62" s="235">
        <v>0</v>
      </c>
      <c r="Q62" s="235">
        <v>0</v>
      </c>
      <c r="R62" s="235">
        <v>68001.221</v>
      </c>
      <c r="T62" s="251"/>
      <c r="U62" s="251"/>
    </row>
    <row r="63" spans="1:21" s="244" customFormat="1" ht="8.25" customHeight="1">
      <c r="A63" s="251" t="s">
        <v>32</v>
      </c>
      <c r="B63" s="235">
        <v>0</v>
      </c>
      <c r="C63" s="235">
        <v>0</v>
      </c>
      <c r="D63" s="235">
        <v>0</v>
      </c>
      <c r="E63" s="235">
        <v>0</v>
      </c>
      <c r="F63" s="235">
        <v>0</v>
      </c>
      <c r="G63" s="251" t="s">
        <v>32</v>
      </c>
      <c r="H63" s="235">
        <v>0</v>
      </c>
      <c r="I63" s="235">
        <v>0</v>
      </c>
      <c r="J63" s="235">
        <v>0</v>
      </c>
      <c r="K63" s="235">
        <v>0</v>
      </c>
      <c r="L63" s="235">
        <v>0</v>
      </c>
      <c r="M63" s="225" t="s">
        <v>32</v>
      </c>
      <c r="N63" s="235">
        <v>0</v>
      </c>
      <c r="O63" s="235">
        <v>0</v>
      </c>
      <c r="P63" s="235">
        <v>0</v>
      </c>
      <c r="Q63" s="235">
        <v>0</v>
      </c>
      <c r="R63" s="235">
        <v>0</v>
      </c>
      <c r="T63" s="251"/>
      <c r="U63" s="251"/>
    </row>
    <row r="64" spans="1:20" s="244" customFormat="1" ht="8.25" customHeight="1">
      <c r="A64" s="251" t="s">
        <v>33</v>
      </c>
      <c r="B64" s="235">
        <v>0</v>
      </c>
      <c r="C64" s="235">
        <v>0</v>
      </c>
      <c r="D64" s="235">
        <v>0</v>
      </c>
      <c r="E64" s="235">
        <v>0</v>
      </c>
      <c r="F64" s="235">
        <v>0</v>
      </c>
      <c r="G64" s="251" t="s">
        <v>33</v>
      </c>
      <c r="H64" s="235">
        <v>0</v>
      </c>
      <c r="I64" s="235">
        <v>0</v>
      </c>
      <c r="J64" s="235">
        <v>0</v>
      </c>
      <c r="K64" s="235">
        <v>0</v>
      </c>
      <c r="L64" s="235">
        <v>0</v>
      </c>
      <c r="M64" s="225" t="s">
        <v>212</v>
      </c>
      <c r="N64" s="235">
        <v>4502272.784</v>
      </c>
      <c r="O64" s="235">
        <v>0</v>
      </c>
      <c r="P64" s="235">
        <v>0</v>
      </c>
      <c r="Q64" s="235">
        <v>0</v>
      </c>
      <c r="R64" s="235">
        <v>4502272.784</v>
      </c>
      <c r="S64" s="251"/>
      <c r="T64" s="251"/>
    </row>
    <row r="65" spans="1:18" s="244" customFormat="1" ht="8.25" customHeight="1">
      <c r="A65" s="251" t="s">
        <v>199</v>
      </c>
      <c r="B65" s="235">
        <v>16292.387</v>
      </c>
      <c r="C65" s="235">
        <v>0</v>
      </c>
      <c r="D65" s="235">
        <v>0</v>
      </c>
      <c r="E65" s="235">
        <v>0</v>
      </c>
      <c r="F65" s="235">
        <v>0</v>
      </c>
      <c r="G65" s="251" t="s">
        <v>199</v>
      </c>
      <c r="H65" s="235">
        <v>0</v>
      </c>
      <c r="I65" s="235">
        <v>0</v>
      </c>
      <c r="J65" s="235">
        <v>0</v>
      </c>
      <c r="K65" s="235">
        <v>66232.028</v>
      </c>
      <c r="L65" s="235">
        <v>147299.046</v>
      </c>
      <c r="M65" s="225" t="s">
        <v>199</v>
      </c>
      <c r="N65" s="235">
        <v>0</v>
      </c>
      <c r="O65" s="235">
        <v>0</v>
      </c>
      <c r="P65" s="235">
        <v>0</v>
      </c>
      <c r="Q65" s="235">
        <v>0</v>
      </c>
      <c r="R65" s="235">
        <v>229823.461</v>
      </c>
    </row>
    <row r="66" spans="1:18" s="244" customFormat="1" ht="8.25" customHeight="1">
      <c r="A66" s="249" t="s">
        <v>34</v>
      </c>
      <c r="B66" s="234">
        <v>0</v>
      </c>
      <c r="C66" s="234">
        <v>0</v>
      </c>
      <c r="D66" s="234">
        <v>456.581</v>
      </c>
      <c r="E66" s="234">
        <v>0</v>
      </c>
      <c r="F66" s="234">
        <v>0</v>
      </c>
      <c r="G66" s="249" t="s">
        <v>34</v>
      </c>
      <c r="H66" s="234">
        <v>0</v>
      </c>
      <c r="I66" s="234">
        <v>0</v>
      </c>
      <c r="J66" s="234">
        <v>0</v>
      </c>
      <c r="K66" s="234">
        <v>0</v>
      </c>
      <c r="L66" s="234">
        <v>0</v>
      </c>
      <c r="M66" s="223" t="s">
        <v>34</v>
      </c>
      <c r="N66" s="234">
        <v>0</v>
      </c>
      <c r="O66" s="234">
        <v>0</v>
      </c>
      <c r="P66" s="234">
        <v>1660240.873</v>
      </c>
      <c r="Q66" s="234">
        <v>0</v>
      </c>
      <c r="R66" s="234">
        <v>1660697.454</v>
      </c>
    </row>
    <row r="67" spans="1:18" s="244" customFormat="1" ht="8.25" customHeight="1">
      <c r="A67" s="251" t="s">
        <v>34</v>
      </c>
      <c r="B67" s="235">
        <v>0</v>
      </c>
      <c r="C67" s="235">
        <v>0</v>
      </c>
      <c r="D67" s="235">
        <v>456.581</v>
      </c>
      <c r="E67" s="235">
        <v>0</v>
      </c>
      <c r="F67" s="235">
        <v>0</v>
      </c>
      <c r="G67" s="251" t="s">
        <v>34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25" t="s">
        <v>34</v>
      </c>
      <c r="N67" s="235">
        <v>0</v>
      </c>
      <c r="O67" s="235">
        <v>0</v>
      </c>
      <c r="P67" s="235">
        <v>1660240.873</v>
      </c>
      <c r="Q67" s="235">
        <v>0</v>
      </c>
      <c r="R67" s="235">
        <v>1660697.454</v>
      </c>
    </row>
    <row r="68" spans="1:19" s="244" customFormat="1" ht="8.25" customHeight="1">
      <c r="A68" s="203" t="s">
        <v>35</v>
      </c>
      <c r="B68" s="234">
        <v>6759405.65</v>
      </c>
      <c r="C68" s="234">
        <v>925332.028</v>
      </c>
      <c r="D68" s="234">
        <v>26011788.024</v>
      </c>
      <c r="E68" s="234">
        <v>6293861.861</v>
      </c>
      <c r="F68" s="234">
        <v>7594152.685</v>
      </c>
      <c r="G68" s="203" t="s">
        <v>35</v>
      </c>
      <c r="H68" s="234">
        <v>919926.091</v>
      </c>
      <c r="I68" s="234">
        <v>144260.064</v>
      </c>
      <c r="J68" s="234">
        <v>86671.921</v>
      </c>
      <c r="K68" s="234">
        <v>13869230.242000002</v>
      </c>
      <c r="L68" s="234">
        <v>21838012.846</v>
      </c>
      <c r="M68" s="203" t="s">
        <v>35</v>
      </c>
      <c r="N68" s="234">
        <v>4505518.314</v>
      </c>
      <c r="O68" s="234">
        <v>620827.46</v>
      </c>
      <c r="P68" s="234">
        <v>1996238.3149999997</v>
      </c>
      <c r="Q68" s="234">
        <v>272860.89699999994</v>
      </c>
      <c r="R68" s="234">
        <v>91838086.398</v>
      </c>
      <c r="S68" s="251"/>
    </row>
    <row r="69" spans="1:18" ht="6" customHeight="1">
      <c r="A69" s="147"/>
      <c r="B69" s="17"/>
      <c r="C69" s="17"/>
      <c r="D69" s="17"/>
      <c r="E69" s="17"/>
      <c r="F69" s="17"/>
      <c r="G69" s="147"/>
      <c r="H69" s="17"/>
      <c r="I69" s="17"/>
      <c r="J69" s="17"/>
      <c r="K69" s="17"/>
      <c r="L69" s="17"/>
      <c r="M69" s="147"/>
      <c r="N69" s="17"/>
      <c r="O69" s="17"/>
      <c r="P69" s="17"/>
      <c r="Q69" s="17"/>
      <c r="R69" s="148"/>
    </row>
    <row r="70" spans="1:13" ht="5.25" customHeight="1">
      <c r="A70" s="75"/>
      <c r="G70" s="75"/>
      <c r="M70" s="75"/>
    </row>
    <row r="71" spans="1:12" s="159" customFormat="1" ht="18" customHeight="1">
      <c r="A71" s="43"/>
      <c r="B71" s="31"/>
      <c r="C71" s="31"/>
      <c r="D71" s="31"/>
      <c r="E71" s="31"/>
      <c r="F71" s="31"/>
      <c r="G71" s="43"/>
      <c r="H71" s="31"/>
      <c r="I71" s="31"/>
      <c r="J71" s="31"/>
      <c r="K71" s="31"/>
      <c r="L71" s="31"/>
    </row>
    <row r="72" spans="1:12" s="159" customFormat="1" ht="9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107" ht="12" customHeight="1"/>
  </sheetData>
  <mergeCells count="6">
    <mergeCell ref="M37:R39"/>
    <mergeCell ref="G37:L39"/>
    <mergeCell ref="A37:F39"/>
    <mergeCell ref="A5:F7"/>
    <mergeCell ref="G5:L7"/>
    <mergeCell ref="M5:R7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4">
    <tabColor indexed="29"/>
  </sheetPr>
  <dimension ref="A1:U74"/>
  <sheetViews>
    <sheetView workbookViewId="0" topLeftCell="A43">
      <selection activeCell="M74" sqref="M74"/>
    </sheetView>
  </sheetViews>
  <sheetFormatPr defaultColWidth="9.140625" defaultRowHeight="9" customHeight="1"/>
  <cols>
    <col min="1" max="1" width="32.57421875" style="6" customWidth="1"/>
    <col min="2" max="6" width="8.7109375" style="6" customWidth="1"/>
    <col min="7" max="7" width="33.28125" style="6" customWidth="1"/>
    <col min="8" max="8" width="8.140625" style="6" customWidth="1"/>
    <col min="9" max="9" width="8.28125" style="6" customWidth="1"/>
    <col min="10" max="10" width="8.00390625" style="6" customWidth="1"/>
    <col min="11" max="11" width="9.140625" style="6" customWidth="1"/>
    <col min="12" max="12" width="9.421875" style="6" customWidth="1"/>
    <col min="13" max="13" width="33.00390625" style="6" customWidth="1"/>
    <col min="14" max="15" width="8.28125" style="6" customWidth="1"/>
    <col min="16" max="16" width="9.57421875" style="6" customWidth="1"/>
    <col min="17" max="17" width="7.421875" style="6" customWidth="1"/>
    <col min="18" max="18" width="9.57421875" style="9" customWidth="1"/>
    <col min="19" max="19" width="9.7109375" style="6" bestFit="1" customWidth="1"/>
    <col min="20" max="20" width="17.28125" style="6" customWidth="1"/>
    <col min="21" max="21" width="15.140625" style="6" customWidth="1"/>
    <col min="22" max="16384" width="9.140625" style="6" customWidth="1"/>
  </cols>
  <sheetData>
    <row r="1" s="143" customFormat="1" ht="3" customHeight="1">
      <c r="R1" s="146"/>
    </row>
    <row r="2" spans="1:18" s="56" customFormat="1" ht="37.5" customHeight="1">
      <c r="A2" s="54" t="s">
        <v>167</v>
      </c>
      <c r="B2" s="55"/>
      <c r="C2" s="55"/>
      <c r="D2" s="55"/>
      <c r="E2" s="55"/>
      <c r="F2" s="55"/>
      <c r="G2" s="327" t="s">
        <v>168</v>
      </c>
      <c r="H2" s="328"/>
      <c r="I2" s="329"/>
      <c r="J2" s="328"/>
      <c r="K2" s="328"/>
      <c r="L2" s="328"/>
      <c r="M2" s="327" t="s">
        <v>169</v>
      </c>
      <c r="N2" s="328"/>
      <c r="O2" s="328"/>
      <c r="P2" s="328"/>
      <c r="Q2" s="328"/>
      <c r="R2" s="328"/>
    </row>
    <row r="3" spans="2:18" s="143" customFormat="1" ht="3.75" customHeight="1">
      <c r="B3" s="57"/>
      <c r="C3" s="57"/>
      <c r="D3" s="57"/>
      <c r="E3" s="57"/>
      <c r="F3" s="57"/>
      <c r="H3" s="57"/>
      <c r="I3" s="57"/>
      <c r="J3" s="57"/>
      <c r="K3" s="57"/>
      <c r="L3" s="57"/>
      <c r="N3" s="57"/>
      <c r="O3" s="57"/>
      <c r="P3" s="57"/>
      <c r="Q3" s="57"/>
      <c r="R3" s="57"/>
    </row>
    <row r="4" spans="1:18" ht="28.5" customHeight="1">
      <c r="A4" s="42" t="s">
        <v>213</v>
      </c>
      <c r="B4" s="12" t="s">
        <v>104</v>
      </c>
      <c r="C4" s="12" t="s">
        <v>105</v>
      </c>
      <c r="D4" s="12" t="s">
        <v>106</v>
      </c>
      <c r="E4" s="12" t="s">
        <v>159</v>
      </c>
      <c r="F4" s="12" t="s">
        <v>160</v>
      </c>
      <c r="G4" s="42" t="s">
        <v>213</v>
      </c>
      <c r="H4" s="12" t="s">
        <v>161</v>
      </c>
      <c r="I4" s="12" t="s">
        <v>162</v>
      </c>
      <c r="J4" s="12" t="s">
        <v>163</v>
      </c>
      <c r="K4" s="12" t="s">
        <v>164</v>
      </c>
      <c r="L4" s="12" t="s">
        <v>113</v>
      </c>
      <c r="M4" s="42" t="s">
        <v>213</v>
      </c>
      <c r="N4" s="12" t="s">
        <v>114</v>
      </c>
      <c r="O4" s="12" t="s">
        <v>115</v>
      </c>
      <c r="P4" s="12" t="s">
        <v>192</v>
      </c>
      <c r="Q4" s="12" t="s">
        <v>117</v>
      </c>
      <c r="R4" s="12" t="s">
        <v>7</v>
      </c>
    </row>
    <row r="5" spans="1:18" ht="6" customHeight="1">
      <c r="A5" s="287" t="s">
        <v>8</v>
      </c>
      <c r="B5" s="287"/>
      <c r="C5" s="287"/>
      <c r="D5" s="287"/>
      <c r="E5" s="287"/>
      <c r="F5" s="287"/>
      <c r="G5" s="287" t="s">
        <v>8</v>
      </c>
      <c r="H5" s="287"/>
      <c r="I5" s="287"/>
      <c r="J5" s="287"/>
      <c r="K5" s="287"/>
      <c r="L5" s="287"/>
      <c r="M5" s="287" t="s">
        <v>8</v>
      </c>
      <c r="N5" s="287"/>
      <c r="O5" s="287"/>
      <c r="P5" s="287"/>
      <c r="Q5" s="287"/>
      <c r="R5" s="287"/>
    </row>
    <row r="6" spans="1:18" ht="6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ht="6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</row>
    <row r="8" spans="1:18" s="244" customFormat="1" ht="8.25" customHeight="1">
      <c r="A8" s="223" t="s">
        <v>9</v>
      </c>
      <c r="B8" s="261">
        <v>4788212.1729999995</v>
      </c>
      <c r="C8" s="261">
        <v>612872.382</v>
      </c>
      <c r="D8" s="261">
        <v>22929219.958</v>
      </c>
      <c r="E8" s="261">
        <v>5124443.717</v>
      </c>
      <c r="F8" s="261">
        <v>5803000.444999999</v>
      </c>
      <c r="G8" s="223" t="s">
        <v>9</v>
      </c>
      <c r="H8" s="261">
        <v>779162.676</v>
      </c>
      <c r="I8" s="261">
        <v>46334.517</v>
      </c>
      <c r="J8" s="261">
        <v>62709.904</v>
      </c>
      <c r="K8" s="261">
        <v>0</v>
      </c>
      <c r="L8" s="261">
        <v>48665.039</v>
      </c>
      <c r="M8" s="223" t="s">
        <v>9</v>
      </c>
      <c r="N8" s="261">
        <v>2264.911</v>
      </c>
      <c r="O8" s="261">
        <v>421457.58800000005</v>
      </c>
      <c r="P8" s="261">
        <v>290700.99799999996</v>
      </c>
      <c r="Q8" s="261">
        <v>222573.748</v>
      </c>
      <c r="R8" s="261">
        <v>41131618.056</v>
      </c>
    </row>
    <row r="9" spans="1:18" s="244" customFormat="1" ht="8.25" customHeight="1">
      <c r="A9" s="225" t="s">
        <v>10</v>
      </c>
      <c r="B9" s="235">
        <v>4726553.245</v>
      </c>
      <c r="C9" s="235">
        <v>527196.226</v>
      </c>
      <c r="D9" s="235">
        <v>22929219.958</v>
      </c>
      <c r="E9" s="235">
        <v>5124443.717</v>
      </c>
      <c r="F9" s="235">
        <v>5783806.067</v>
      </c>
      <c r="G9" s="225" t="s">
        <v>10</v>
      </c>
      <c r="H9" s="235">
        <v>676989.288</v>
      </c>
      <c r="I9" s="235">
        <v>46334.517</v>
      </c>
      <c r="J9" s="235">
        <v>62709.904</v>
      </c>
      <c r="K9" s="235">
        <v>0</v>
      </c>
      <c r="L9" s="235">
        <v>0</v>
      </c>
      <c r="M9" s="225" t="s">
        <v>10</v>
      </c>
      <c r="N9" s="235">
        <v>2264.911</v>
      </c>
      <c r="O9" s="235">
        <v>26989.864</v>
      </c>
      <c r="P9" s="235">
        <v>0</v>
      </c>
      <c r="Q9" s="235">
        <v>220814.346</v>
      </c>
      <c r="R9" s="235">
        <v>40127322.043</v>
      </c>
    </row>
    <row r="10" spans="1:18" s="244" customFormat="1" ht="8.25" customHeight="1">
      <c r="A10" s="225" t="s">
        <v>11</v>
      </c>
      <c r="B10" s="235">
        <v>60886.594</v>
      </c>
      <c r="C10" s="235">
        <v>0</v>
      </c>
      <c r="D10" s="235">
        <v>0</v>
      </c>
      <c r="E10" s="235">
        <v>0</v>
      </c>
      <c r="F10" s="235">
        <v>0</v>
      </c>
      <c r="G10" s="225" t="s">
        <v>11</v>
      </c>
      <c r="H10" s="235">
        <v>102173.388</v>
      </c>
      <c r="I10" s="235">
        <v>0</v>
      </c>
      <c r="J10" s="235">
        <v>0</v>
      </c>
      <c r="K10" s="235">
        <v>0</v>
      </c>
      <c r="L10" s="235">
        <v>0</v>
      </c>
      <c r="M10" s="225" t="s">
        <v>11</v>
      </c>
      <c r="N10" s="235">
        <v>0</v>
      </c>
      <c r="O10" s="235">
        <v>0</v>
      </c>
      <c r="P10" s="235">
        <v>0</v>
      </c>
      <c r="Q10" s="235">
        <v>1759.402</v>
      </c>
      <c r="R10" s="235">
        <v>164819.384</v>
      </c>
    </row>
    <row r="11" spans="1:18" s="244" customFormat="1" ht="8.25" customHeight="1">
      <c r="A11" s="225" t="s">
        <v>209</v>
      </c>
      <c r="B11" s="235">
        <v>0</v>
      </c>
      <c r="C11" s="235">
        <v>0</v>
      </c>
      <c r="D11" s="235">
        <v>0</v>
      </c>
      <c r="E11" s="235">
        <v>0</v>
      </c>
      <c r="F11" s="235">
        <v>0</v>
      </c>
      <c r="G11" s="225" t="s">
        <v>209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25" t="s">
        <v>209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</row>
    <row r="12" spans="1:18" s="244" customFormat="1" ht="8.25" customHeight="1">
      <c r="A12" s="225" t="s">
        <v>13</v>
      </c>
      <c r="B12" s="235">
        <v>0</v>
      </c>
      <c r="C12" s="235">
        <v>9415.288</v>
      </c>
      <c r="D12" s="235">
        <v>0</v>
      </c>
      <c r="E12" s="235">
        <v>0</v>
      </c>
      <c r="F12" s="235">
        <v>0</v>
      </c>
      <c r="G12" s="225" t="s">
        <v>13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25" t="s">
        <v>13</v>
      </c>
      <c r="N12" s="235">
        <v>0</v>
      </c>
      <c r="O12" s="235">
        <v>2482.512</v>
      </c>
      <c r="P12" s="235">
        <v>244906.818</v>
      </c>
      <c r="Q12" s="235">
        <v>0</v>
      </c>
      <c r="R12" s="235">
        <v>256804.618</v>
      </c>
    </row>
    <row r="13" spans="1:18" s="244" customFormat="1" ht="8.25" customHeight="1">
      <c r="A13" s="225" t="s">
        <v>210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25" t="s">
        <v>210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25" t="s">
        <v>210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</row>
    <row r="14" spans="1:18" s="244" customFormat="1" ht="8.25" customHeight="1">
      <c r="A14" s="225" t="s">
        <v>15</v>
      </c>
      <c r="B14" s="235">
        <v>0</v>
      </c>
      <c r="C14" s="235">
        <v>0</v>
      </c>
      <c r="D14" s="235">
        <v>0</v>
      </c>
      <c r="E14" s="235">
        <v>0</v>
      </c>
      <c r="F14" s="235">
        <v>0</v>
      </c>
      <c r="G14" s="225" t="s">
        <v>15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25" t="s">
        <v>15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</row>
    <row r="15" spans="1:18" s="244" customFormat="1" ht="8.25" customHeight="1">
      <c r="A15" s="225" t="s">
        <v>16</v>
      </c>
      <c r="B15" s="235">
        <v>0</v>
      </c>
      <c r="C15" s="235">
        <v>0</v>
      </c>
      <c r="D15" s="235">
        <v>0</v>
      </c>
      <c r="E15" s="235">
        <v>0</v>
      </c>
      <c r="F15" s="235">
        <v>19194.378</v>
      </c>
      <c r="G15" s="225" t="s">
        <v>16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25" t="s">
        <v>16</v>
      </c>
      <c r="N15" s="235">
        <v>0</v>
      </c>
      <c r="O15" s="235">
        <v>143.677</v>
      </c>
      <c r="P15" s="235">
        <v>45307.037</v>
      </c>
      <c r="Q15" s="235">
        <v>0</v>
      </c>
      <c r="R15" s="235">
        <v>64645.092</v>
      </c>
    </row>
    <row r="16" spans="1:18" s="244" customFormat="1" ht="8.25" customHeight="1">
      <c r="A16" s="225" t="s">
        <v>17</v>
      </c>
      <c r="B16" s="235">
        <v>772.334</v>
      </c>
      <c r="C16" s="235">
        <v>76260.868</v>
      </c>
      <c r="D16" s="235">
        <v>0</v>
      </c>
      <c r="E16" s="235">
        <v>0</v>
      </c>
      <c r="F16" s="235">
        <v>0</v>
      </c>
      <c r="G16" s="225" t="s">
        <v>17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25" t="s">
        <v>17</v>
      </c>
      <c r="N16" s="235">
        <v>0</v>
      </c>
      <c r="O16" s="235">
        <v>378705.851</v>
      </c>
      <c r="P16" s="235">
        <v>487.143</v>
      </c>
      <c r="Q16" s="235">
        <v>0</v>
      </c>
      <c r="R16" s="235">
        <v>456226.196</v>
      </c>
    </row>
    <row r="17" spans="1:18" s="244" customFormat="1" ht="8.25" customHeight="1">
      <c r="A17" s="225" t="s">
        <v>18</v>
      </c>
      <c r="B17" s="235">
        <v>0</v>
      </c>
      <c r="C17" s="235">
        <v>0</v>
      </c>
      <c r="D17" s="235">
        <v>0</v>
      </c>
      <c r="E17" s="235">
        <v>0</v>
      </c>
      <c r="F17" s="235">
        <v>0</v>
      </c>
      <c r="G17" s="225" t="s">
        <v>18</v>
      </c>
      <c r="H17" s="235">
        <v>0</v>
      </c>
      <c r="I17" s="235">
        <v>0</v>
      </c>
      <c r="J17" s="235">
        <v>0</v>
      </c>
      <c r="K17" s="235">
        <v>0</v>
      </c>
      <c r="L17" s="235">
        <v>48665.039</v>
      </c>
      <c r="M17" s="225" t="s">
        <v>18</v>
      </c>
      <c r="N17" s="235">
        <v>0</v>
      </c>
      <c r="O17" s="235">
        <v>13135.684</v>
      </c>
      <c r="P17" s="235">
        <v>0</v>
      </c>
      <c r="Q17" s="235">
        <v>0</v>
      </c>
      <c r="R17" s="235">
        <v>61800.723</v>
      </c>
    </row>
    <row r="18" spans="1:18" s="244" customFormat="1" ht="8.25" customHeight="1">
      <c r="A18" s="223" t="s">
        <v>19</v>
      </c>
      <c r="B18" s="234">
        <v>13479.812</v>
      </c>
      <c r="C18" s="234">
        <v>2501.992</v>
      </c>
      <c r="D18" s="234">
        <v>74620.1</v>
      </c>
      <c r="E18" s="234">
        <v>3903.661</v>
      </c>
      <c r="F18" s="234">
        <v>0</v>
      </c>
      <c r="G18" s="223" t="s">
        <v>19</v>
      </c>
      <c r="H18" s="234">
        <v>0</v>
      </c>
      <c r="I18" s="234">
        <v>0</v>
      </c>
      <c r="J18" s="234">
        <v>0</v>
      </c>
      <c r="K18" s="234">
        <v>10474446.067</v>
      </c>
      <c r="L18" s="234">
        <v>14441752.927</v>
      </c>
      <c r="M18" s="223" t="s">
        <v>19</v>
      </c>
      <c r="N18" s="234">
        <v>3211302.611</v>
      </c>
      <c r="O18" s="234">
        <v>0</v>
      </c>
      <c r="P18" s="234">
        <v>5938.057</v>
      </c>
      <c r="Q18" s="234">
        <v>4693.757</v>
      </c>
      <c r="R18" s="234">
        <v>28232638.984</v>
      </c>
    </row>
    <row r="19" spans="1:18" s="244" customFormat="1" ht="8.25" customHeight="1">
      <c r="A19" s="225" t="s">
        <v>198</v>
      </c>
      <c r="B19" s="235">
        <v>257.983</v>
      </c>
      <c r="C19" s="235">
        <v>2501.992</v>
      </c>
      <c r="D19" s="235">
        <v>17757.087</v>
      </c>
      <c r="E19" s="235">
        <v>3903.661</v>
      </c>
      <c r="F19" s="235">
        <v>0</v>
      </c>
      <c r="G19" s="225" t="s">
        <v>198</v>
      </c>
      <c r="H19" s="235">
        <v>0</v>
      </c>
      <c r="I19" s="235">
        <v>0</v>
      </c>
      <c r="J19" s="235">
        <v>0</v>
      </c>
      <c r="K19" s="235">
        <v>1285160.552</v>
      </c>
      <c r="L19" s="235">
        <v>40.179</v>
      </c>
      <c r="M19" s="225" t="s">
        <v>198</v>
      </c>
      <c r="N19" s="235">
        <v>0</v>
      </c>
      <c r="O19" s="235">
        <v>0</v>
      </c>
      <c r="P19" s="235">
        <v>0</v>
      </c>
      <c r="Q19" s="235">
        <v>0</v>
      </c>
      <c r="R19" s="235">
        <v>1309621.454</v>
      </c>
    </row>
    <row r="20" spans="1:18" s="244" customFormat="1" ht="8.25" customHeight="1">
      <c r="A20" s="225" t="s">
        <v>21</v>
      </c>
      <c r="B20" s="235">
        <v>0</v>
      </c>
      <c r="C20" s="235">
        <v>0</v>
      </c>
      <c r="D20" s="235">
        <v>3501.316</v>
      </c>
      <c r="E20" s="235">
        <v>0</v>
      </c>
      <c r="F20" s="235">
        <v>0</v>
      </c>
      <c r="G20" s="225" t="s">
        <v>21</v>
      </c>
      <c r="H20" s="235">
        <v>0</v>
      </c>
      <c r="I20" s="235">
        <v>0</v>
      </c>
      <c r="J20" s="235">
        <v>0</v>
      </c>
      <c r="K20" s="235">
        <v>844565.405</v>
      </c>
      <c r="L20" s="235">
        <v>0</v>
      </c>
      <c r="M20" s="225" t="s">
        <v>21</v>
      </c>
      <c r="N20" s="235">
        <v>0</v>
      </c>
      <c r="O20" s="235">
        <v>0</v>
      </c>
      <c r="P20" s="235">
        <v>0</v>
      </c>
      <c r="Q20" s="235">
        <v>765.163</v>
      </c>
      <c r="R20" s="235">
        <v>848831.884</v>
      </c>
    </row>
    <row r="21" spans="1:18" s="244" customFormat="1" ht="8.25" customHeight="1">
      <c r="A21" s="225" t="s">
        <v>22</v>
      </c>
      <c r="B21" s="235">
        <v>0</v>
      </c>
      <c r="C21" s="235">
        <v>0</v>
      </c>
      <c r="D21" s="235">
        <v>53361.697</v>
      </c>
      <c r="E21" s="235">
        <v>0</v>
      </c>
      <c r="F21" s="235">
        <v>0</v>
      </c>
      <c r="G21" s="225" t="s">
        <v>22</v>
      </c>
      <c r="H21" s="235">
        <v>0</v>
      </c>
      <c r="I21" s="235">
        <v>0</v>
      </c>
      <c r="J21" s="235">
        <v>0</v>
      </c>
      <c r="K21" s="235">
        <v>7910867.051</v>
      </c>
      <c r="L21" s="235">
        <v>0</v>
      </c>
      <c r="M21" s="225" t="s">
        <v>22</v>
      </c>
      <c r="N21" s="235">
        <v>0</v>
      </c>
      <c r="O21" s="235">
        <v>0</v>
      </c>
      <c r="P21" s="235">
        <v>0</v>
      </c>
      <c r="Q21" s="235">
        <v>3928.594</v>
      </c>
      <c r="R21" s="235">
        <v>7968157.342</v>
      </c>
    </row>
    <row r="22" spans="1:18" s="244" customFormat="1" ht="8.25" customHeight="1">
      <c r="A22" s="225" t="s">
        <v>23</v>
      </c>
      <c r="B22" s="235">
        <v>0</v>
      </c>
      <c r="C22" s="235">
        <v>0</v>
      </c>
      <c r="D22" s="235">
        <v>0</v>
      </c>
      <c r="E22" s="235">
        <v>0</v>
      </c>
      <c r="F22" s="235">
        <v>0</v>
      </c>
      <c r="G22" s="225" t="s">
        <v>23</v>
      </c>
      <c r="H22" s="235">
        <v>0</v>
      </c>
      <c r="I22" s="235">
        <v>0</v>
      </c>
      <c r="J22" s="235">
        <v>0</v>
      </c>
      <c r="K22" s="235">
        <v>6035.151</v>
      </c>
      <c r="L22" s="235">
        <v>9391793.19</v>
      </c>
      <c r="M22" s="225" t="s">
        <v>23</v>
      </c>
      <c r="N22" s="235">
        <v>0</v>
      </c>
      <c r="O22" s="235">
        <v>0</v>
      </c>
      <c r="P22" s="235">
        <v>0</v>
      </c>
      <c r="Q22" s="235">
        <v>0</v>
      </c>
      <c r="R22" s="235">
        <v>9397828.341</v>
      </c>
    </row>
    <row r="23" spans="1:18" s="244" customFormat="1" ht="8.25" customHeight="1">
      <c r="A23" s="225" t="s">
        <v>24</v>
      </c>
      <c r="B23" s="235">
        <v>0</v>
      </c>
      <c r="C23" s="235">
        <v>0</v>
      </c>
      <c r="D23" s="235">
        <v>0</v>
      </c>
      <c r="E23" s="235">
        <v>0</v>
      </c>
      <c r="F23" s="235">
        <v>0</v>
      </c>
      <c r="G23" s="225" t="s">
        <v>24</v>
      </c>
      <c r="H23" s="235">
        <v>0</v>
      </c>
      <c r="I23" s="235">
        <v>0</v>
      </c>
      <c r="J23" s="235">
        <v>0</v>
      </c>
      <c r="K23" s="235">
        <v>0</v>
      </c>
      <c r="L23" s="235">
        <v>4964874.776</v>
      </c>
      <c r="M23" s="225" t="s">
        <v>24</v>
      </c>
      <c r="N23" s="235">
        <v>0</v>
      </c>
      <c r="O23" s="235">
        <v>0</v>
      </c>
      <c r="P23" s="235">
        <v>0</v>
      </c>
      <c r="Q23" s="235">
        <v>0</v>
      </c>
      <c r="R23" s="235">
        <v>4964874.776</v>
      </c>
    </row>
    <row r="24" spans="1:18" s="244" customFormat="1" ht="8.25" customHeight="1">
      <c r="A24" s="225" t="s">
        <v>25</v>
      </c>
      <c r="B24" s="235">
        <v>63.471</v>
      </c>
      <c r="C24" s="235">
        <v>0</v>
      </c>
      <c r="D24" s="235">
        <v>0</v>
      </c>
      <c r="E24" s="235">
        <v>0</v>
      </c>
      <c r="F24" s="235">
        <v>0</v>
      </c>
      <c r="G24" s="225" t="s">
        <v>25</v>
      </c>
      <c r="H24" s="235">
        <v>0</v>
      </c>
      <c r="I24" s="235">
        <v>0</v>
      </c>
      <c r="J24" s="235">
        <v>0</v>
      </c>
      <c r="K24" s="235">
        <v>164814.931</v>
      </c>
      <c r="L24" s="235">
        <v>0</v>
      </c>
      <c r="M24" s="225" t="s">
        <v>25</v>
      </c>
      <c r="N24" s="235">
        <v>0</v>
      </c>
      <c r="O24" s="235">
        <v>0</v>
      </c>
      <c r="P24" s="235">
        <v>0</v>
      </c>
      <c r="Q24" s="235">
        <v>0</v>
      </c>
      <c r="R24" s="235">
        <v>164878.402</v>
      </c>
    </row>
    <row r="25" spans="1:18" s="244" customFormat="1" ht="8.25" customHeight="1">
      <c r="A25" s="225" t="s">
        <v>26</v>
      </c>
      <c r="B25" s="235">
        <v>0</v>
      </c>
      <c r="C25" s="235">
        <v>0</v>
      </c>
      <c r="D25" s="235">
        <v>0</v>
      </c>
      <c r="E25" s="235">
        <v>0</v>
      </c>
      <c r="F25" s="235">
        <v>0</v>
      </c>
      <c r="G25" s="225" t="s">
        <v>26</v>
      </c>
      <c r="H25" s="235">
        <v>0</v>
      </c>
      <c r="I25" s="235">
        <v>0</v>
      </c>
      <c r="J25" s="235">
        <v>0</v>
      </c>
      <c r="K25" s="235">
        <v>23000.331</v>
      </c>
      <c r="L25" s="235">
        <v>0</v>
      </c>
      <c r="M25" s="225" t="s">
        <v>26</v>
      </c>
      <c r="N25" s="235">
        <v>0</v>
      </c>
      <c r="O25" s="235">
        <v>0</v>
      </c>
      <c r="P25" s="235">
        <v>0</v>
      </c>
      <c r="Q25" s="235">
        <v>0</v>
      </c>
      <c r="R25" s="235">
        <v>23000.331</v>
      </c>
    </row>
    <row r="26" spans="1:18" s="244" customFormat="1" ht="8.25" customHeight="1">
      <c r="A26" s="225" t="s">
        <v>27</v>
      </c>
      <c r="B26" s="235">
        <v>0</v>
      </c>
      <c r="C26" s="235">
        <v>0</v>
      </c>
      <c r="D26" s="235">
        <v>0</v>
      </c>
      <c r="E26" s="235">
        <v>0</v>
      </c>
      <c r="F26" s="235">
        <v>0</v>
      </c>
      <c r="G26" s="225" t="s">
        <v>27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25" t="s">
        <v>27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</row>
    <row r="27" spans="1:18" s="244" customFormat="1" ht="8.25" customHeight="1">
      <c r="A27" s="225" t="s">
        <v>211</v>
      </c>
      <c r="B27" s="235">
        <v>0</v>
      </c>
      <c r="C27" s="235">
        <v>0</v>
      </c>
      <c r="D27" s="235">
        <v>0</v>
      </c>
      <c r="E27" s="235">
        <v>0</v>
      </c>
      <c r="F27" s="235">
        <v>0</v>
      </c>
      <c r="G27" s="225" t="s">
        <v>211</v>
      </c>
      <c r="H27" s="235">
        <v>0</v>
      </c>
      <c r="I27" s="235">
        <v>0</v>
      </c>
      <c r="J27" s="235">
        <v>0</v>
      </c>
      <c r="K27" s="235">
        <v>129291.168</v>
      </c>
      <c r="L27" s="235">
        <v>0</v>
      </c>
      <c r="M27" s="225" t="s">
        <v>211</v>
      </c>
      <c r="N27" s="235">
        <v>0</v>
      </c>
      <c r="O27" s="235">
        <v>0</v>
      </c>
      <c r="P27" s="235">
        <v>0</v>
      </c>
      <c r="Q27" s="235">
        <v>0</v>
      </c>
      <c r="R27" s="235">
        <v>129291.168</v>
      </c>
    </row>
    <row r="28" spans="1:18" s="244" customFormat="1" ht="8.25" customHeight="1">
      <c r="A28" s="225" t="s">
        <v>29</v>
      </c>
      <c r="B28" s="235">
        <v>0</v>
      </c>
      <c r="C28" s="235">
        <v>0</v>
      </c>
      <c r="D28" s="235">
        <v>0</v>
      </c>
      <c r="E28" s="235">
        <v>0</v>
      </c>
      <c r="F28" s="235">
        <v>0</v>
      </c>
      <c r="G28" s="225" t="s">
        <v>29</v>
      </c>
      <c r="H28" s="235">
        <v>0</v>
      </c>
      <c r="I28" s="235">
        <v>0</v>
      </c>
      <c r="J28" s="235">
        <v>0</v>
      </c>
      <c r="K28" s="235">
        <v>1247.524</v>
      </c>
      <c r="L28" s="235">
        <v>0</v>
      </c>
      <c r="M28" s="225" t="s">
        <v>29</v>
      </c>
      <c r="N28" s="235">
        <v>0</v>
      </c>
      <c r="O28" s="235">
        <v>0</v>
      </c>
      <c r="P28" s="235">
        <v>0</v>
      </c>
      <c r="Q28" s="235">
        <v>0</v>
      </c>
      <c r="R28" s="235">
        <v>1247.524</v>
      </c>
    </row>
    <row r="29" spans="1:18" s="244" customFormat="1" ht="8.25" customHeight="1">
      <c r="A29" s="225" t="s">
        <v>30</v>
      </c>
      <c r="B29" s="235">
        <v>0</v>
      </c>
      <c r="C29" s="235">
        <v>0</v>
      </c>
      <c r="D29" s="235">
        <v>0</v>
      </c>
      <c r="E29" s="235">
        <v>0</v>
      </c>
      <c r="F29" s="235">
        <v>0</v>
      </c>
      <c r="G29" s="225" t="s">
        <v>30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25" t="s">
        <v>30</v>
      </c>
      <c r="N29" s="235">
        <v>0</v>
      </c>
      <c r="O29" s="235">
        <v>0</v>
      </c>
      <c r="P29" s="235">
        <v>5938.057</v>
      </c>
      <c r="Q29" s="235">
        <v>0</v>
      </c>
      <c r="R29" s="235">
        <v>5938.057</v>
      </c>
    </row>
    <row r="30" spans="1:18" s="244" customFormat="1" ht="8.25" customHeight="1">
      <c r="A30" s="225" t="s">
        <v>31</v>
      </c>
      <c r="B30" s="235">
        <v>0</v>
      </c>
      <c r="C30" s="235">
        <v>0</v>
      </c>
      <c r="D30" s="235">
        <v>0</v>
      </c>
      <c r="E30" s="235">
        <v>0</v>
      </c>
      <c r="F30" s="235">
        <v>0</v>
      </c>
      <c r="G30" s="225" t="s">
        <v>31</v>
      </c>
      <c r="H30" s="235">
        <v>0</v>
      </c>
      <c r="I30" s="235">
        <v>0</v>
      </c>
      <c r="J30" s="235">
        <v>0</v>
      </c>
      <c r="K30" s="235">
        <v>49533.925</v>
      </c>
      <c r="L30" s="235">
        <v>0</v>
      </c>
      <c r="M30" s="225" t="s">
        <v>31</v>
      </c>
      <c r="N30" s="235">
        <v>0</v>
      </c>
      <c r="O30" s="235">
        <v>0</v>
      </c>
      <c r="P30" s="235">
        <v>0</v>
      </c>
      <c r="Q30" s="235">
        <v>0</v>
      </c>
      <c r="R30" s="235">
        <v>49533.925</v>
      </c>
    </row>
    <row r="31" spans="1:18" s="244" customFormat="1" ht="8.25" customHeight="1">
      <c r="A31" s="225" t="s">
        <v>32</v>
      </c>
      <c r="B31" s="235">
        <v>0</v>
      </c>
      <c r="C31" s="235">
        <v>0</v>
      </c>
      <c r="D31" s="235">
        <v>0</v>
      </c>
      <c r="E31" s="235">
        <v>0</v>
      </c>
      <c r="F31" s="235">
        <v>0</v>
      </c>
      <c r="G31" s="225" t="s">
        <v>32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25" t="s">
        <v>32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</row>
    <row r="32" spans="1:18" s="244" customFormat="1" ht="8.25" customHeight="1">
      <c r="A32" s="225" t="s">
        <v>212</v>
      </c>
      <c r="B32" s="235">
        <v>0</v>
      </c>
      <c r="C32" s="235">
        <v>0</v>
      </c>
      <c r="D32" s="235">
        <v>0</v>
      </c>
      <c r="E32" s="235">
        <v>0</v>
      </c>
      <c r="F32" s="235">
        <v>0</v>
      </c>
      <c r="G32" s="225" t="s">
        <v>212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25" t="s">
        <v>212</v>
      </c>
      <c r="N32" s="235">
        <v>3211302.611</v>
      </c>
      <c r="O32" s="235">
        <v>0</v>
      </c>
      <c r="P32" s="235">
        <v>0</v>
      </c>
      <c r="Q32" s="235">
        <v>0</v>
      </c>
      <c r="R32" s="235">
        <v>3211302.611</v>
      </c>
    </row>
    <row r="33" spans="1:18" s="244" customFormat="1" ht="8.25" customHeight="1">
      <c r="A33" s="225" t="s">
        <v>199</v>
      </c>
      <c r="B33" s="235">
        <v>13158.358</v>
      </c>
      <c r="C33" s="235">
        <v>0</v>
      </c>
      <c r="D33" s="235">
        <v>0</v>
      </c>
      <c r="E33" s="235">
        <v>0</v>
      </c>
      <c r="F33" s="235">
        <v>0</v>
      </c>
      <c r="G33" s="225" t="s">
        <v>199</v>
      </c>
      <c r="H33" s="235">
        <v>0</v>
      </c>
      <c r="I33" s="235">
        <v>0</v>
      </c>
      <c r="J33" s="235">
        <v>0</v>
      </c>
      <c r="K33" s="235">
        <v>59930.029</v>
      </c>
      <c r="L33" s="235">
        <v>85044.782</v>
      </c>
      <c r="M33" s="225" t="s">
        <v>199</v>
      </c>
      <c r="N33" s="235">
        <v>0</v>
      </c>
      <c r="O33" s="235">
        <v>0</v>
      </c>
      <c r="P33" s="235">
        <v>0</v>
      </c>
      <c r="Q33" s="235">
        <v>0</v>
      </c>
      <c r="R33" s="235">
        <v>158133.169</v>
      </c>
    </row>
    <row r="34" spans="1:18" s="244" customFormat="1" ht="8.25" customHeight="1">
      <c r="A34" s="223" t="s">
        <v>34</v>
      </c>
      <c r="B34" s="234">
        <v>0</v>
      </c>
      <c r="C34" s="234">
        <v>0</v>
      </c>
      <c r="D34" s="234">
        <v>389.224</v>
      </c>
      <c r="E34" s="234">
        <v>0</v>
      </c>
      <c r="F34" s="234">
        <v>0</v>
      </c>
      <c r="G34" s="223" t="s">
        <v>34</v>
      </c>
      <c r="H34" s="234">
        <v>0</v>
      </c>
      <c r="I34" s="234">
        <v>0</v>
      </c>
      <c r="J34" s="234">
        <v>0</v>
      </c>
      <c r="K34" s="234">
        <v>0</v>
      </c>
      <c r="L34" s="234">
        <v>0</v>
      </c>
      <c r="M34" s="223" t="s">
        <v>34</v>
      </c>
      <c r="N34" s="234">
        <v>0</v>
      </c>
      <c r="O34" s="234">
        <v>0</v>
      </c>
      <c r="P34" s="234">
        <v>1152283.211</v>
      </c>
      <c r="Q34" s="234">
        <v>0</v>
      </c>
      <c r="R34" s="234">
        <v>1152672.435</v>
      </c>
    </row>
    <row r="35" spans="1:18" s="244" customFormat="1" ht="8.25" customHeight="1">
      <c r="A35" s="225" t="s">
        <v>34</v>
      </c>
      <c r="B35" s="235">
        <v>0</v>
      </c>
      <c r="C35" s="235">
        <v>0</v>
      </c>
      <c r="D35" s="235">
        <v>389.224</v>
      </c>
      <c r="E35" s="235">
        <v>0</v>
      </c>
      <c r="F35" s="235">
        <v>0</v>
      </c>
      <c r="G35" s="225" t="s">
        <v>34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25" t="s">
        <v>34</v>
      </c>
      <c r="N35" s="235">
        <v>0</v>
      </c>
      <c r="O35" s="235">
        <v>0</v>
      </c>
      <c r="P35" s="235">
        <v>1152283.211</v>
      </c>
      <c r="Q35" s="235">
        <v>0</v>
      </c>
      <c r="R35" s="235">
        <v>1152672.435</v>
      </c>
    </row>
    <row r="36" spans="1:19" s="244" customFormat="1" ht="8.25" customHeight="1">
      <c r="A36" s="203" t="s">
        <v>35</v>
      </c>
      <c r="B36" s="234">
        <v>4801691.984999999</v>
      </c>
      <c r="C36" s="234">
        <v>615374.374</v>
      </c>
      <c r="D36" s="234">
        <v>23004229.282</v>
      </c>
      <c r="E36" s="234">
        <v>5128347.3780000005</v>
      </c>
      <c r="F36" s="234">
        <v>5803000.444999999</v>
      </c>
      <c r="G36" s="203" t="s">
        <v>35</v>
      </c>
      <c r="H36" s="234">
        <v>779162.676</v>
      </c>
      <c r="I36" s="234">
        <v>46334.517</v>
      </c>
      <c r="J36" s="234">
        <v>62709.904</v>
      </c>
      <c r="K36" s="234">
        <v>10474446.067</v>
      </c>
      <c r="L36" s="234">
        <v>14490417.966</v>
      </c>
      <c r="M36" s="203" t="s">
        <v>35</v>
      </c>
      <c r="N36" s="234">
        <v>3213567.522</v>
      </c>
      <c r="O36" s="234">
        <v>421457.58800000005</v>
      </c>
      <c r="P36" s="234">
        <v>1448922.2659999998</v>
      </c>
      <c r="Q36" s="234">
        <v>227267.505</v>
      </c>
      <c r="R36" s="234">
        <v>70516929.475</v>
      </c>
      <c r="S36" s="251"/>
    </row>
    <row r="37" spans="1:21" ht="6" customHeight="1">
      <c r="A37" s="301" t="s">
        <v>36</v>
      </c>
      <c r="B37" s="301"/>
      <c r="C37" s="301"/>
      <c r="D37" s="301"/>
      <c r="E37" s="301"/>
      <c r="F37" s="301"/>
      <c r="G37" s="301" t="s">
        <v>36</v>
      </c>
      <c r="H37" s="301"/>
      <c r="I37" s="301"/>
      <c r="J37" s="301"/>
      <c r="K37" s="301"/>
      <c r="L37" s="301"/>
      <c r="M37" s="301" t="s">
        <v>36</v>
      </c>
      <c r="N37" s="301"/>
      <c r="O37" s="301"/>
      <c r="P37" s="301"/>
      <c r="Q37" s="301"/>
      <c r="R37" s="301"/>
      <c r="S37" s="16"/>
      <c r="T37" s="16"/>
      <c r="U37" s="16"/>
    </row>
    <row r="38" spans="1:21" ht="6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T38" s="16"/>
      <c r="U38" s="16"/>
    </row>
    <row r="39" spans="1:21" ht="6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T39" s="16"/>
      <c r="U39" s="16"/>
    </row>
    <row r="40" spans="1:18" s="244" customFormat="1" ht="8.25" customHeight="1">
      <c r="A40" s="223" t="s">
        <v>9</v>
      </c>
      <c r="B40" s="261">
        <v>4822808.706000001</v>
      </c>
      <c r="C40" s="261">
        <v>634374.4139999999</v>
      </c>
      <c r="D40" s="261">
        <v>23498536.954</v>
      </c>
      <c r="E40" s="261">
        <v>5324558.861</v>
      </c>
      <c r="F40" s="261">
        <v>5981318.599</v>
      </c>
      <c r="G40" s="223" t="s">
        <v>9</v>
      </c>
      <c r="H40" s="261">
        <v>823209.551</v>
      </c>
      <c r="I40" s="261">
        <v>49080.6</v>
      </c>
      <c r="J40" s="261">
        <v>66933.832</v>
      </c>
      <c r="K40" s="261">
        <v>0</v>
      </c>
      <c r="L40" s="261">
        <v>52731.562</v>
      </c>
      <c r="M40" s="223" t="s">
        <v>9</v>
      </c>
      <c r="N40" s="261">
        <v>2631.7760000000003</v>
      </c>
      <c r="O40" s="261">
        <v>466527.11500000005</v>
      </c>
      <c r="P40" s="261">
        <v>240465.852</v>
      </c>
      <c r="Q40" s="261">
        <v>251187.345</v>
      </c>
      <c r="R40" s="261">
        <v>42214365.166999996</v>
      </c>
    </row>
    <row r="41" spans="1:21" s="244" customFormat="1" ht="8.25" customHeight="1">
      <c r="A41" s="225" t="s">
        <v>10</v>
      </c>
      <c r="B41" s="235">
        <v>4752167.133</v>
      </c>
      <c r="C41" s="235">
        <v>545278.347</v>
      </c>
      <c r="D41" s="235">
        <v>23498536.954</v>
      </c>
      <c r="E41" s="235">
        <v>5324558.861</v>
      </c>
      <c r="F41" s="235">
        <v>5961440.017</v>
      </c>
      <c r="G41" s="225" t="s">
        <v>10</v>
      </c>
      <c r="H41" s="235">
        <v>709506.449</v>
      </c>
      <c r="I41" s="235">
        <v>49080.6</v>
      </c>
      <c r="J41" s="235">
        <v>66933.832</v>
      </c>
      <c r="K41" s="235">
        <v>0</v>
      </c>
      <c r="L41" s="235">
        <v>0</v>
      </c>
      <c r="M41" s="225" t="s">
        <v>10</v>
      </c>
      <c r="N41" s="235">
        <v>2203.003</v>
      </c>
      <c r="O41" s="235">
        <v>22907.102</v>
      </c>
      <c r="P41" s="235">
        <v>0</v>
      </c>
      <c r="Q41" s="235">
        <v>219787.131</v>
      </c>
      <c r="R41" s="235">
        <v>41152399.429</v>
      </c>
      <c r="T41" s="251"/>
      <c r="U41" s="251"/>
    </row>
    <row r="42" spans="1:21" s="244" customFormat="1" ht="8.25" customHeight="1">
      <c r="A42" s="225" t="s">
        <v>11</v>
      </c>
      <c r="B42" s="235">
        <v>69917.963</v>
      </c>
      <c r="C42" s="235">
        <v>0</v>
      </c>
      <c r="D42" s="235">
        <v>0</v>
      </c>
      <c r="E42" s="235">
        <v>0</v>
      </c>
      <c r="F42" s="235">
        <v>0</v>
      </c>
      <c r="G42" s="225" t="s">
        <v>11</v>
      </c>
      <c r="H42" s="235">
        <v>113703.102</v>
      </c>
      <c r="I42" s="235">
        <v>0</v>
      </c>
      <c r="J42" s="235">
        <v>0</v>
      </c>
      <c r="K42" s="235">
        <v>0</v>
      </c>
      <c r="L42" s="235">
        <v>0</v>
      </c>
      <c r="M42" s="225" t="s">
        <v>11</v>
      </c>
      <c r="N42" s="235">
        <v>0</v>
      </c>
      <c r="O42" s="235">
        <v>0</v>
      </c>
      <c r="P42" s="235">
        <v>0</v>
      </c>
      <c r="Q42" s="235">
        <v>1881.535</v>
      </c>
      <c r="R42" s="235">
        <v>185502.6</v>
      </c>
      <c r="T42" s="251"/>
      <c r="U42" s="251"/>
    </row>
    <row r="43" spans="1:21" s="244" customFormat="1" ht="8.25" customHeight="1">
      <c r="A43" s="225" t="s">
        <v>209</v>
      </c>
      <c r="B43" s="235">
        <v>0</v>
      </c>
      <c r="C43" s="235">
        <v>0</v>
      </c>
      <c r="D43" s="235">
        <v>0</v>
      </c>
      <c r="E43" s="235">
        <v>0</v>
      </c>
      <c r="F43" s="235">
        <v>0</v>
      </c>
      <c r="G43" s="225" t="s">
        <v>209</v>
      </c>
      <c r="H43" s="235">
        <v>0</v>
      </c>
      <c r="I43" s="235">
        <v>0</v>
      </c>
      <c r="J43" s="235">
        <v>0</v>
      </c>
      <c r="K43" s="235">
        <v>0</v>
      </c>
      <c r="L43" s="235">
        <v>418.102</v>
      </c>
      <c r="M43" s="225" t="s">
        <v>209</v>
      </c>
      <c r="N43" s="235">
        <v>0</v>
      </c>
      <c r="O43" s="235">
        <v>0</v>
      </c>
      <c r="P43" s="235">
        <v>957.507</v>
      </c>
      <c r="Q43" s="235">
        <v>0</v>
      </c>
      <c r="R43" s="235">
        <v>1375.609</v>
      </c>
      <c r="T43" s="251"/>
      <c r="U43" s="251"/>
    </row>
    <row r="44" spans="1:21" s="244" customFormat="1" ht="8.25" customHeight="1">
      <c r="A44" s="225" t="s">
        <v>13</v>
      </c>
      <c r="B44" s="235">
        <v>0</v>
      </c>
      <c r="C44" s="235">
        <v>9515.803</v>
      </c>
      <c r="D44" s="235">
        <v>0</v>
      </c>
      <c r="E44" s="235">
        <v>0</v>
      </c>
      <c r="F44" s="235">
        <v>0</v>
      </c>
      <c r="G44" s="225" t="s">
        <v>13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25" t="s">
        <v>13</v>
      </c>
      <c r="N44" s="235">
        <v>0</v>
      </c>
      <c r="O44" s="235">
        <v>2614.451</v>
      </c>
      <c r="P44" s="235">
        <v>193784.677</v>
      </c>
      <c r="Q44" s="235">
        <v>27270.195</v>
      </c>
      <c r="R44" s="235">
        <v>233185.126</v>
      </c>
      <c r="T44" s="251"/>
      <c r="U44" s="251"/>
    </row>
    <row r="45" spans="1:21" s="244" customFormat="1" ht="8.25" customHeight="1">
      <c r="A45" s="225" t="s">
        <v>210</v>
      </c>
      <c r="B45" s="235">
        <v>0</v>
      </c>
      <c r="C45" s="235">
        <v>0</v>
      </c>
      <c r="D45" s="235">
        <v>0</v>
      </c>
      <c r="E45" s="235">
        <v>0</v>
      </c>
      <c r="F45" s="235">
        <v>0</v>
      </c>
      <c r="G45" s="225" t="s">
        <v>210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25" t="s">
        <v>210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T45" s="251"/>
      <c r="U45" s="251"/>
    </row>
    <row r="46" spans="1:21" s="244" customFormat="1" ht="8.25" customHeight="1">
      <c r="A46" s="225" t="s">
        <v>15</v>
      </c>
      <c r="B46" s="235">
        <v>0</v>
      </c>
      <c r="C46" s="235">
        <v>0</v>
      </c>
      <c r="D46" s="235">
        <v>0</v>
      </c>
      <c r="E46" s="235">
        <v>0</v>
      </c>
      <c r="F46" s="235">
        <v>0</v>
      </c>
      <c r="G46" s="225" t="s">
        <v>15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25" t="s">
        <v>15</v>
      </c>
      <c r="N46" s="235">
        <v>0</v>
      </c>
      <c r="O46" s="235">
        <v>0</v>
      </c>
      <c r="P46" s="235">
        <v>0</v>
      </c>
      <c r="Q46" s="235">
        <v>2248.484</v>
      </c>
      <c r="R46" s="235">
        <v>2248.484</v>
      </c>
      <c r="T46" s="251"/>
      <c r="U46" s="251"/>
    </row>
    <row r="47" spans="1:21" s="244" customFormat="1" ht="8.25" customHeight="1">
      <c r="A47" s="225" t="s">
        <v>16</v>
      </c>
      <c r="B47" s="235">
        <v>0</v>
      </c>
      <c r="C47" s="235">
        <v>0</v>
      </c>
      <c r="D47" s="235">
        <v>0</v>
      </c>
      <c r="E47" s="235">
        <v>0</v>
      </c>
      <c r="F47" s="235">
        <v>19878.582</v>
      </c>
      <c r="G47" s="225" t="s">
        <v>16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25" t="s">
        <v>16</v>
      </c>
      <c r="N47" s="235">
        <v>0</v>
      </c>
      <c r="O47" s="235">
        <v>313.506</v>
      </c>
      <c r="P47" s="235">
        <v>45236.525</v>
      </c>
      <c r="Q47" s="235">
        <v>0</v>
      </c>
      <c r="R47" s="235">
        <v>65428.613</v>
      </c>
      <c r="T47" s="251"/>
      <c r="U47" s="251"/>
    </row>
    <row r="48" spans="1:21" s="244" customFormat="1" ht="8.25" customHeight="1">
      <c r="A48" s="225" t="s">
        <v>17</v>
      </c>
      <c r="B48" s="235">
        <v>723.61</v>
      </c>
      <c r="C48" s="235">
        <v>79580.264</v>
      </c>
      <c r="D48" s="235">
        <v>0</v>
      </c>
      <c r="E48" s="235">
        <v>0</v>
      </c>
      <c r="F48" s="235">
        <v>0</v>
      </c>
      <c r="G48" s="225" t="s">
        <v>17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25" t="s">
        <v>17</v>
      </c>
      <c r="N48" s="235">
        <v>428.773</v>
      </c>
      <c r="O48" s="235">
        <v>432815.156</v>
      </c>
      <c r="P48" s="235">
        <v>487.143</v>
      </c>
      <c r="Q48" s="235">
        <v>0</v>
      </c>
      <c r="R48" s="235">
        <v>514034.946</v>
      </c>
      <c r="T48" s="251"/>
      <c r="U48" s="251"/>
    </row>
    <row r="49" spans="1:21" s="244" customFormat="1" ht="8.25" customHeight="1">
      <c r="A49" s="225" t="s">
        <v>18</v>
      </c>
      <c r="B49" s="235">
        <v>0</v>
      </c>
      <c r="C49" s="235">
        <v>0</v>
      </c>
      <c r="D49" s="235">
        <v>0</v>
      </c>
      <c r="E49" s="235">
        <v>0</v>
      </c>
      <c r="F49" s="235">
        <v>0</v>
      </c>
      <c r="G49" s="225" t="s">
        <v>18</v>
      </c>
      <c r="H49" s="235">
        <v>0</v>
      </c>
      <c r="I49" s="235">
        <v>0</v>
      </c>
      <c r="J49" s="235">
        <v>0</v>
      </c>
      <c r="K49" s="235">
        <v>0</v>
      </c>
      <c r="L49" s="235">
        <v>52313.46</v>
      </c>
      <c r="M49" s="225" t="s">
        <v>18</v>
      </c>
      <c r="N49" s="235">
        <v>0</v>
      </c>
      <c r="O49" s="235">
        <v>7876.9</v>
      </c>
      <c r="P49" s="235">
        <v>0</v>
      </c>
      <c r="Q49" s="235">
        <v>0</v>
      </c>
      <c r="R49" s="235">
        <v>60190.36</v>
      </c>
      <c r="T49" s="251"/>
      <c r="U49" s="251"/>
    </row>
    <row r="50" spans="1:18" s="244" customFormat="1" ht="8.25" customHeight="1">
      <c r="A50" s="223" t="s">
        <v>19</v>
      </c>
      <c r="B50" s="234">
        <v>13799.674</v>
      </c>
      <c r="C50" s="234">
        <v>0</v>
      </c>
      <c r="D50" s="234">
        <v>55796.759</v>
      </c>
      <c r="E50" s="234">
        <v>0</v>
      </c>
      <c r="F50" s="234">
        <v>0</v>
      </c>
      <c r="G50" s="223" t="s">
        <v>19</v>
      </c>
      <c r="H50" s="234">
        <v>0</v>
      </c>
      <c r="I50" s="234">
        <v>0</v>
      </c>
      <c r="J50" s="234">
        <v>0</v>
      </c>
      <c r="K50" s="234">
        <v>10836082.757</v>
      </c>
      <c r="L50" s="234">
        <v>14893122.979999999</v>
      </c>
      <c r="M50" s="223" t="s">
        <v>19</v>
      </c>
      <c r="N50" s="234">
        <v>3310707.743</v>
      </c>
      <c r="O50" s="234">
        <v>0</v>
      </c>
      <c r="P50" s="234">
        <v>7444.633</v>
      </c>
      <c r="Q50" s="234">
        <v>6183.989</v>
      </c>
      <c r="R50" s="234">
        <v>29123138.535000008</v>
      </c>
    </row>
    <row r="51" spans="1:21" s="244" customFormat="1" ht="8.25" customHeight="1">
      <c r="A51" s="225" t="s">
        <v>198</v>
      </c>
      <c r="B51" s="235">
        <v>0</v>
      </c>
      <c r="C51" s="235">
        <v>0</v>
      </c>
      <c r="D51" s="235">
        <v>0</v>
      </c>
      <c r="E51" s="235">
        <v>0</v>
      </c>
      <c r="F51" s="235">
        <v>0</v>
      </c>
      <c r="G51" s="225" t="s">
        <v>198</v>
      </c>
      <c r="H51" s="235">
        <v>0</v>
      </c>
      <c r="I51" s="235">
        <v>0</v>
      </c>
      <c r="J51" s="235">
        <v>0</v>
      </c>
      <c r="K51" s="235">
        <v>1349968.822</v>
      </c>
      <c r="L51" s="235">
        <v>0</v>
      </c>
      <c r="M51" s="225" t="s">
        <v>198</v>
      </c>
      <c r="N51" s="235">
        <v>0</v>
      </c>
      <c r="O51" s="235">
        <v>0</v>
      </c>
      <c r="P51" s="235">
        <v>0</v>
      </c>
      <c r="Q51" s="235">
        <v>0</v>
      </c>
      <c r="R51" s="235">
        <v>1349968.822</v>
      </c>
      <c r="T51" s="251"/>
      <c r="U51" s="251"/>
    </row>
    <row r="52" spans="1:21" s="244" customFormat="1" ht="8.25" customHeight="1">
      <c r="A52" s="225" t="s">
        <v>21</v>
      </c>
      <c r="B52" s="235">
        <v>0</v>
      </c>
      <c r="C52" s="235">
        <v>0</v>
      </c>
      <c r="D52" s="235">
        <v>3358.721</v>
      </c>
      <c r="E52" s="235">
        <v>0</v>
      </c>
      <c r="F52" s="235">
        <v>0</v>
      </c>
      <c r="G52" s="225" t="s">
        <v>21</v>
      </c>
      <c r="H52" s="235">
        <v>0</v>
      </c>
      <c r="I52" s="235">
        <v>0</v>
      </c>
      <c r="J52" s="235">
        <v>0</v>
      </c>
      <c r="K52" s="235">
        <v>995744.926</v>
      </c>
      <c r="L52" s="235">
        <v>0</v>
      </c>
      <c r="M52" s="225" t="s">
        <v>21</v>
      </c>
      <c r="N52" s="235">
        <v>0</v>
      </c>
      <c r="O52" s="235">
        <v>0</v>
      </c>
      <c r="P52" s="235">
        <v>0</v>
      </c>
      <c r="Q52" s="235">
        <v>832.069</v>
      </c>
      <c r="R52" s="235">
        <v>999935.716</v>
      </c>
      <c r="T52" s="251"/>
      <c r="U52" s="251"/>
    </row>
    <row r="53" spans="1:21" s="244" customFormat="1" ht="8.25" customHeight="1">
      <c r="A53" s="225" t="s">
        <v>22</v>
      </c>
      <c r="B53" s="235">
        <v>0</v>
      </c>
      <c r="C53" s="235">
        <v>0</v>
      </c>
      <c r="D53" s="235">
        <v>52438.038</v>
      </c>
      <c r="E53" s="235">
        <v>0</v>
      </c>
      <c r="F53" s="235">
        <v>0</v>
      </c>
      <c r="G53" s="225" t="s">
        <v>22</v>
      </c>
      <c r="H53" s="235">
        <v>0</v>
      </c>
      <c r="I53" s="235">
        <v>0</v>
      </c>
      <c r="J53" s="235">
        <v>0</v>
      </c>
      <c r="K53" s="235">
        <v>8051228.873</v>
      </c>
      <c r="L53" s="235">
        <v>0</v>
      </c>
      <c r="M53" s="225" t="s">
        <v>22</v>
      </c>
      <c r="N53" s="235">
        <v>0</v>
      </c>
      <c r="O53" s="235">
        <v>0</v>
      </c>
      <c r="P53" s="235">
        <v>0</v>
      </c>
      <c r="Q53" s="235">
        <v>5351.92</v>
      </c>
      <c r="R53" s="235">
        <v>8109018.831</v>
      </c>
      <c r="T53" s="251"/>
      <c r="U53" s="251"/>
    </row>
    <row r="54" spans="1:21" s="244" customFormat="1" ht="8.25" customHeight="1">
      <c r="A54" s="225" t="s">
        <v>23</v>
      </c>
      <c r="B54" s="235">
        <v>0</v>
      </c>
      <c r="C54" s="235">
        <v>0</v>
      </c>
      <c r="D54" s="235">
        <v>0</v>
      </c>
      <c r="E54" s="235">
        <v>0</v>
      </c>
      <c r="F54" s="235">
        <v>0</v>
      </c>
      <c r="G54" s="225" t="s">
        <v>23</v>
      </c>
      <c r="H54" s="235">
        <v>0</v>
      </c>
      <c r="I54" s="235">
        <v>0</v>
      </c>
      <c r="J54" s="235">
        <v>0</v>
      </c>
      <c r="K54" s="235">
        <v>6499.46</v>
      </c>
      <c r="L54" s="235">
        <v>9597922.146</v>
      </c>
      <c r="M54" s="225" t="s">
        <v>23</v>
      </c>
      <c r="N54" s="235">
        <v>0</v>
      </c>
      <c r="O54" s="235">
        <v>0</v>
      </c>
      <c r="P54" s="235">
        <v>0</v>
      </c>
      <c r="Q54" s="235">
        <v>0</v>
      </c>
      <c r="R54" s="235">
        <v>9604421.606</v>
      </c>
      <c r="T54" s="251"/>
      <c r="U54" s="251"/>
    </row>
    <row r="55" spans="1:21" s="244" customFormat="1" ht="8.25" customHeight="1">
      <c r="A55" s="225" t="s">
        <v>24</v>
      </c>
      <c r="B55" s="235">
        <v>0</v>
      </c>
      <c r="C55" s="235">
        <v>0</v>
      </c>
      <c r="D55" s="235">
        <v>0</v>
      </c>
      <c r="E55" s="235">
        <v>0</v>
      </c>
      <c r="F55" s="235">
        <v>0</v>
      </c>
      <c r="G55" s="225" t="s">
        <v>24</v>
      </c>
      <c r="H55" s="235">
        <v>0</v>
      </c>
      <c r="I55" s="235">
        <v>0</v>
      </c>
      <c r="J55" s="235">
        <v>0</v>
      </c>
      <c r="K55" s="235">
        <v>0</v>
      </c>
      <c r="L55" s="235">
        <v>5197400.703</v>
      </c>
      <c r="M55" s="225" t="s">
        <v>24</v>
      </c>
      <c r="N55" s="235">
        <v>0</v>
      </c>
      <c r="O55" s="235">
        <v>0</v>
      </c>
      <c r="P55" s="235">
        <v>0</v>
      </c>
      <c r="Q55" s="235">
        <v>0</v>
      </c>
      <c r="R55" s="235">
        <v>5197400.703</v>
      </c>
      <c r="T55" s="251"/>
      <c r="U55" s="251"/>
    </row>
    <row r="56" spans="1:21" s="244" customFormat="1" ht="8.25" customHeight="1">
      <c r="A56" s="225" t="s">
        <v>25</v>
      </c>
      <c r="B56" s="235">
        <v>0</v>
      </c>
      <c r="C56" s="235">
        <v>0</v>
      </c>
      <c r="D56" s="235">
        <v>0</v>
      </c>
      <c r="E56" s="235">
        <v>0</v>
      </c>
      <c r="F56" s="235">
        <v>0</v>
      </c>
      <c r="G56" s="225" t="s">
        <v>25</v>
      </c>
      <c r="H56" s="235">
        <v>0</v>
      </c>
      <c r="I56" s="235">
        <v>0</v>
      </c>
      <c r="J56" s="235">
        <v>0</v>
      </c>
      <c r="K56" s="235">
        <v>168989.647</v>
      </c>
      <c r="L56" s="235">
        <v>0</v>
      </c>
      <c r="M56" s="225" t="s">
        <v>25</v>
      </c>
      <c r="N56" s="235">
        <v>0</v>
      </c>
      <c r="O56" s="235">
        <v>0</v>
      </c>
      <c r="P56" s="235">
        <v>0</v>
      </c>
      <c r="Q56" s="235">
        <v>0</v>
      </c>
      <c r="R56" s="235">
        <v>168989.647</v>
      </c>
      <c r="T56" s="251"/>
      <c r="U56" s="251"/>
    </row>
    <row r="57" spans="1:21" s="244" customFormat="1" ht="8.25" customHeight="1">
      <c r="A57" s="225" t="s">
        <v>26</v>
      </c>
      <c r="B57" s="235">
        <v>0</v>
      </c>
      <c r="C57" s="235">
        <v>0</v>
      </c>
      <c r="D57" s="235">
        <v>0</v>
      </c>
      <c r="E57" s="235">
        <v>0</v>
      </c>
      <c r="F57" s="235">
        <v>0</v>
      </c>
      <c r="G57" s="225" t="s">
        <v>26</v>
      </c>
      <c r="H57" s="235">
        <v>0</v>
      </c>
      <c r="I57" s="235">
        <v>0</v>
      </c>
      <c r="J57" s="235">
        <v>0</v>
      </c>
      <c r="K57" s="235">
        <v>19651.647</v>
      </c>
      <c r="L57" s="235">
        <v>0</v>
      </c>
      <c r="M57" s="225" t="s">
        <v>26</v>
      </c>
      <c r="N57" s="235">
        <v>0</v>
      </c>
      <c r="O57" s="235">
        <v>0</v>
      </c>
      <c r="P57" s="235">
        <v>0</v>
      </c>
      <c r="Q57" s="235">
        <v>0</v>
      </c>
      <c r="R57" s="235">
        <v>19651.647</v>
      </c>
      <c r="T57" s="251"/>
      <c r="U57" s="251"/>
    </row>
    <row r="58" spans="1:21" s="244" customFormat="1" ht="8.25" customHeight="1">
      <c r="A58" s="225" t="s">
        <v>27</v>
      </c>
      <c r="B58" s="235">
        <v>0</v>
      </c>
      <c r="C58" s="235">
        <v>0</v>
      </c>
      <c r="D58" s="235">
        <v>0</v>
      </c>
      <c r="E58" s="235">
        <v>0</v>
      </c>
      <c r="F58" s="235">
        <v>0</v>
      </c>
      <c r="G58" s="225" t="s">
        <v>27</v>
      </c>
      <c r="H58" s="235">
        <v>0</v>
      </c>
      <c r="I58" s="235">
        <v>0</v>
      </c>
      <c r="J58" s="235">
        <v>0</v>
      </c>
      <c r="K58" s="235">
        <v>0</v>
      </c>
      <c r="L58" s="235">
        <v>0</v>
      </c>
      <c r="M58" s="225" t="s">
        <v>27</v>
      </c>
      <c r="N58" s="235">
        <v>0</v>
      </c>
      <c r="O58" s="235">
        <v>0</v>
      </c>
      <c r="P58" s="235">
        <v>0</v>
      </c>
      <c r="Q58" s="235">
        <v>0</v>
      </c>
      <c r="R58" s="235">
        <v>0</v>
      </c>
      <c r="T58" s="251"/>
      <c r="U58" s="251"/>
    </row>
    <row r="59" spans="1:21" s="244" customFormat="1" ht="8.25" customHeight="1">
      <c r="A59" s="225" t="s">
        <v>211</v>
      </c>
      <c r="B59" s="235">
        <v>0</v>
      </c>
      <c r="C59" s="235">
        <v>0</v>
      </c>
      <c r="D59" s="235">
        <v>0</v>
      </c>
      <c r="E59" s="235">
        <v>0</v>
      </c>
      <c r="F59" s="235">
        <v>0</v>
      </c>
      <c r="G59" s="225" t="s">
        <v>211</v>
      </c>
      <c r="H59" s="235">
        <v>0</v>
      </c>
      <c r="I59" s="235">
        <v>0</v>
      </c>
      <c r="J59" s="235">
        <v>0</v>
      </c>
      <c r="K59" s="235">
        <v>135901.537</v>
      </c>
      <c r="L59" s="235">
        <v>0</v>
      </c>
      <c r="M59" s="225" t="s">
        <v>211</v>
      </c>
      <c r="N59" s="235">
        <v>0</v>
      </c>
      <c r="O59" s="235">
        <v>0</v>
      </c>
      <c r="P59" s="235">
        <v>0</v>
      </c>
      <c r="Q59" s="235">
        <v>0</v>
      </c>
      <c r="R59" s="235">
        <v>135901.537</v>
      </c>
      <c r="T59" s="251"/>
      <c r="U59" s="251"/>
    </row>
    <row r="60" spans="1:21" s="244" customFormat="1" ht="8.25" customHeight="1">
      <c r="A60" s="225" t="s">
        <v>29</v>
      </c>
      <c r="B60" s="235">
        <v>0</v>
      </c>
      <c r="C60" s="235">
        <v>0</v>
      </c>
      <c r="D60" s="235">
        <v>0</v>
      </c>
      <c r="E60" s="235">
        <v>0</v>
      </c>
      <c r="F60" s="235">
        <v>0</v>
      </c>
      <c r="G60" s="225" t="s">
        <v>29</v>
      </c>
      <c r="H60" s="235">
        <v>0</v>
      </c>
      <c r="I60" s="235">
        <v>0</v>
      </c>
      <c r="J60" s="235">
        <v>0</v>
      </c>
      <c r="K60" s="235">
        <v>1759.131</v>
      </c>
      <c r="L60" s="235">
        <v>0</v>
      </c>
      <c r="M60" s="225" t="s">
        <v>29</v>
      </c>
      <c r="N60" s="235">
        <v>0</v>
      </c>
      <c r="O60" s="235">
        <v>0</v>
      </c>
      <c r="P60" s="235">
        <v>0</v>
      </c>
      <c r="Q60" s="235">
        <v>0</v>
      </c>
      <c r="R60" s="235">
        <v>1759.131</v>
      </c>
      <c r="T60" s="251"/>
      <c r="U60" s="251"/>
    </row>
    <row r="61" spans="1:21" s="244" customFormat="1" ht="8.25" customHeight="1">
      <c r="A61" s="225" t="s">
        <v>30</v>
      </c>
      <c r="B61" s="235">
        <v>0</v>
      </c>
      <c r="C61" s="235">
        <v>0</v>
      </c>
      <c r="D61" s="235">
        <v>0</v>
      </c>
      <c r="E61" s="235">
        <v>0</v>
      </c>
      <c r="F61" s="235">
        <v>0</v>
      </c>
      <c r="G61" s="225" t="s">
        <v>30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25" t="s">
        <v>30</v>
      </c>
      <c r="N61" s="235">
        <v>0</v>
      </c>
      <c r="O61" s="235">
        <v>0</v>
      </c>
      <c r="P61" s="235">
        <v>7444.633</v>
      </c>
      <c r="Q61" s="235">
        <v>0</v>
      </c>
      <c r="R61" s="235">
        <v>7444.633</v>
      </c>
      <c r="T61" s="251"/>
      <c r="U61" s="251"/>
    </row>
    <row r="62" spans="1:21" s="244" customFormat="1" ht="8.25" customHeight="1">
      <c r="A62" s="225" t="s">
        <v>31</v>
      </c>
      <c r="B62" s="235">
        <v>0</v>
      </c>
      <c r="C62" s="235">
        <v>0</v>
      </c>
      <c r="D62" s="235">
        <v>0</v>
      </c>
      <c r="E62" s="235">
        <v>0</v>
      </c>
      <c r="F62" s="235">
        <v>0</v>
      </c>
      <c r="G62" s="225" t="s">
        <v>31</v>
      </c>
      <c r="H62" s="235">
        <v>0</v>
      </c>
      <c r="I62" s="235">
        <v>0</v>
      </c>
      <c r="J62" s="235">
        <v>0</v>
      </c>
      <c r="K62" s="235">
        <v>54122.363</v>
      </c>
      <c r="L62" s="235">
        <v>0</v>
      </c>
      <c r="M62" s="225" t="s">
        <v>31</v>
      </c>
      <c r="N62" s="235">
        <v>0</v>
      </c>
      <c r="O62" s="235">
        <v>0</v>
      </c>
      <c r="P62" s="235">
        <v>0</v>
      </c>
      <c r="Q62" s="235">
        <v>0</v>
      </c>
      <c r="R62" s="235">
        <v>54122.363</v>
      </c>
      <c r="T62" s="251"/>
      <c r="U62" s="251"/>
    </row>
    <row r="63" spans="1:21" s="244" customFormat="1" ht="8.25" customHeight="1">
      <c r="A63" s="225" t="s">
        <v>32</v>
      </c>
      <c r="B63" s="235">
        <v>0</v>
      </c>
      <c r="C63" s="235">
        <v>0</v>
      </c>
      <c r="D63" s="235">
        <v>0</v>
      </c>
      <c r="E63" s="235">
        <v>0</v>
      </c>
      <c r="F63" s="235">
        <v>0</v>
      </c>
      <c r="G63" s="225" t="s">
        <v>32</v>
      </c>
      <c r="H63" s="235">
        <v>0</v>
      </c>
      <c r="I63" s="235">
        <v>0</v>
      </c>
      <c r="J63" s="235">
        <v>0</v>
      </c>
      <c r="K63" s="235">
        <v>0</v>
      </c>
      <c r="L63" s="235">
        <v>0</v>
      </c>
      <c r="M63" s="225" t="s">
        <v>32</v>
      </c>
      <c r="N63" s="235">
        <v>0</v>
      </c>
      <c r="O63" s="235">
        <v>0</v>
      </c>
      <c r="P63" s="235">
        <v>0</v>
      </c>
      <c r="Q63" s="235">
        <v>0</v>
      </c>
      <c r="R63" s="235">
        <v>0</v>
      </c>
      <c r="T63" s="251"/>
      <c r="U63" s="251"/>
    </row>
    <row r="64" spans="1:20" s="244" customFormat="1" ht="8.25" customHeight="1">
      <c r="A64" s="225" t="s">
        <v>212</v>
      </c>
      <c r="B64" s="235">
        <v>0</v>
      </c>
      <c r="C64" s="235">
        <v>0</v>
      </c>
      <c r="D64" s="235">
        <v>0</v>
      </c>
      <c r="E64" s="235">
        <v>0</v>
      </c>
      <c r="F64" s="235">
        <v>0</v>
      </c>
      <c r="G64" s="225" t="s">
        <v>212</v>
      </c>
      <c r="H64" s="235">
        <v>0</v>
      </c>
      <c r="I64" s="235">
        <v>0</v>
      </c>
      <c r="J64" s="235">
        <v>0</v>
      </c>
      <c r="K64" s="235">
        <v>0</v>
      </c>
      <c r="L64" s="235">
        <v>0</v>
      </c>
      <c r="M64" s="225" t="s">
        <v>212</v>
      </c>
      <c r="N64" s="235">
        <v>3310707.743</v>
      </c>
      <c r="O64" s="235">
        <v>0</v>
      </c>
      <c r="P64" s="235">
        <v>0</v>
      </c>
      <c r="Q64" s="235">
        <v>0</v>
      </c>
      <c r="R64" s="235">
        <v>3310707.743</v>
      </c>
      <c r="S64" s="251"/>
      <c r="T64" s="251"/>
    </row>
    <row r="65" spans="1:18" s="244" customFormat="1" ht="8.25" customHeight="1">
      <c r="A65" s="225" t="s">
        <v>199</v>
      </c>
      <c r="B65" s="235">
        <v>13799.674</v>
      </c>
      <c r="C65" s="235">
        <v>0</v>
      </c>
      <c r="D65" s="235">
        <v>0</v>
      </c>
      <c r="E65" s="235">
        <v>0</v>
      </c>
      <c r="F65" s="235">
        <v>0</v>
      </c>
      <c r="G65" s="225" t="s">
        <v>199</v>
      </c>
      <c r="H65" s="235">
        <v>0</v>
      </c>
      <c r="I65" s="235">
        <v>0</v>
      </c>
      <c r="J65" s="235">
        <v>0</v>
      </c>
      <c r="K65" s="235">
        <v>52216.351</v>
      </c>
      <c r="L65" s="235">
        <v>97800.131</v>
      </c>
      <c r="M65" s="225" t="s">
        <v>199</v>
      </c>
      <c r="N65" s="235">
        <v>0</v>
      </c>
      <c r="O65" s="235">
        <v>0</v>
      </c>
      <c r="P65" s="235">
        <v>0</v>
      </c>
      <c r="Q65" s="235">
        <v>0</v>
      </c>
      <c r="R65" s="235">
        <v>163816.156</v>
      </c>
    </row>
    <row r="66" spans="1:18" s="244" customFormat="1" ht="8.25" customHeight="1">
      <c r="A66" s="223" t="s">
        <v>34</v>
      </c>
      <c r="B66" s="234">
        <v>0</v>
      </c>
      <c r="C66" s="234">
        <v>0</v>
      </c>
      <c r="D66" s="234">
        <v>399.415</v>
      </c>
      <c r="E66" s="234">
        <v>0</v>
      </c>
      <c r="F66" s="234">
        <v>0</v>
      </c>
      <c r="G66" s="223" t="s">
        <v>34</v>
      </c>
      <c r="H66" s="234">
        <v>0</v>
      </c>
      <c r="I66" s="234">
        <v>0</v>
      </c>
      <c r="J66" s="234">
        <v>0</v>
      </c>
      <c r="K66" s="234">
        <v>0</v>
      </c>
      <c r="L66" s="234">
        <v>0</v>
      </c>
      <c r="M66" s="223" t="s">
        <v>34</v>
      </c>
      <c r="N66" s="234">
        <v>0</v>
      </c>
      <c r="O66" s="234">
        <v>0</v>
      </c>
      <c r="P66" s="234">
        <v>1162725.658</v>
      </c>
      <c r="Q66" s="234">
        <v>0</v>
      </c>
      <c r="R66" s="234">
        <v>1163125.073</v>
      </c>
    </row>
    <row r="67" spans="1:18" s="244" customFormat="1" ht="8.25" customHeight="1">
      <c r="A67" s="225" t="s">
        <v>34</v>
      </c>
      <c r="B67" s="235">
        <v>0</v>
      </c>
      <c r="C67" s="235">
        <v>0</v>
      </c>
      <c r="D67" s="235">
        <v>399.415</v>
      </c>
      <c r="E67" s="235">
        <v>0</v>
      </c>
      <c r="F67" s="235">
        <v>0</v>
      </c>
      <c r="G67" s="225" t="s">
        <v>34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25" t="s">
        <v>34</v>
      </c>
      <c r="N67" s="235">
        <v>0</v>
      </c>
      <c r="O67" s="235">
        <v>0</v>
      </c>
      <c r="P67" s="235">
        <v>1162725.658</v>
      </c>
      <c r="Q67" s="235">
        <v>0</v>
      </c>
      <c r="R67" s="235">
        <v>1163125.073</v>
      </c>
    </row>
    <row r="68" spans="1:19" s="244" customFormat="1" ht="8.25" customHeight="1">
      <c r="A68" s="203" t="s">
        <v>35</v>
      </c>
      <c r="B68" s="234">
        <v>4836608.38</v>
      </c>
      <c r="C68" s="234">
        <v>634374.4139999999</v>
      </c>
      <c r="D68" s="234">
        <v>23554733.128</v>
      </c>
      <c r="E68" s="234">
        <v>5324558.861</v>
      </c>
      <c r="F68" s="234">
        <v>5981318.599</v>
      </c>
      <c r="G68" s="203" t="s">
        <v>35</v>
      </c>
      <c r="H68" s="234">
        <v>823209.551</v>
      </c>
      <c r="I68" s="234">
        <v>49080.6</v>
      </c>
      <c r="J68" s="234">
        <v>66933.832</v>
      </c>
      <c r="K68" s="234">
        <v>10836082.757</v>
      </c>
      <c r="L68" s="234">
        <v>14945854.542</v>
      </c>
      <c r="M68" s="203" t="s">
        <v>35</v>
      </c>
      <c r="N68" s="234">
        <v>3313339.519</v>
      </c>
      <c r="O68" s="234">
        <v>466527.11500000005</v>
      </c>
      <c r="P68" s="234">
        <v>1410636.143</v>
      </c>
      <c r="Q68" s="234">
        <v>257371.334</v>
      </c>
      <c r="R68" s="234">
        <v>72500628.775</v>
      </c>
      <c r="S68" s="251"/>
    </row>
    <row r="69" spans="1:18" ht="7.5" customHeight="1">
      <c r="A69" s="147"/>
      <c r="B69" s="17"/>
      <c r="C69" s="17"/>
      <c r="D69" s="17"/>
      <c r="E69" s="17"/>
      <c r="F69" s="17"/>
      <c r="G69" s="147"/>
      <c r="H69" s="17"/>
      <c r="I69" s="17"/>
      <c r="J69" s="17"/>
      <c r="K69" s="17"/>
      <c r="L69" s="17"/>
      <c r="M69" s="147"/>
      <c r="N69" s="17"/>
      <c r="O69" s="17"/>
      <c r="P69" s="17"/>
      <c r="Q69" s="17"/>
      <c r="R69" s="148"/>
    </row>
    <row r="70" spans="1:13" ht="4.5" customHeight="1">
      <c r="A70" s="75"/>
      <c r="G70" s="75"/>
      <c r="M70" s="75"/>
    </row>
    <row r="71" spans="1:12" s="159" customFormat="1" ht="18" customHeight="1">
      <c r="A71" s="43"/>
      <c r="B71" s="31"/>
      <c r="C71" s="31"/>
      <c r="D71" s="31"/>
      <c r="E71" s="31"/>
      <c r="F71" s="31"/>
      <c r="G71" s="43"/>
      <c r="H71" s="31"/>
      <c r="I71" s="31"/>
      <c r="J71" s="31"/>
      <c r="K71" s="31"/>
      <c r="L71" s="31"/>
    </row>
    <row r="72" spans="1:12" s="159" customFormat="1" ht="9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="160" customFormat="1" ht="9" customHeight="1">
      <c r="R73" s="161"/>
    </row>
    <row r="74" s="160" customFormat="1" ht="9" customHeight="1">
      <c r="R74" s="161"/>
    </row>
    <row r="107" ht="12" customHeight="1"/>
  </sheetData>
  <mergeCells count="8">
    <mergeCell ref="M37:R39"/>
    <mergeCell ref="G37:L39"/>
    <mergeCell ref="A37:F39"/>
    <mergeCell ref="G2:L2"/>
    <mergeCell ref="M2:R2"/>
    <mergeCell ref="A5:F7"/>
    <mergeCell ref="G5:L7"/>
    <mergeCell ref="M5:R7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6">
    <tabColor indexed="29"/>
  </sheetPr>
  <dimension ref="A1:U75"/>
  <sheetViews>
    <sheetView workbookViewId="0" topLeftCell="H1">
      <selection activeCell="M75" sqref="M75"/>
    </sheetView>
  </sheetViews>
  <sheetFormatPr defaultColWidth="9.140625" defaultRowHeight="9" customHeight="1"/>
  <cols>
    <col min="1" max="1" width="32.7109375" style="6" customWidth="1"/>
    <col min="2" max="6" width="8.7109375" style="6" customWidth="1"/>
    <col min="7" max="7" width="33.00390625" style="6" customWidth="1"/>
    <col min="8" max="12" width="8.7109375" style="6" customWidth="1"/>
    <col min="13" max="13" width="32.8515625" style="6" customWidth="1"/>
    <col min="14" max="16" width="8.7109375" style="6" customWidth="1"/>
    <col min="17" max="17" width="7.8515625" style="6" customWidth="1"/>
    <col min="18" max="18" width="9.28125" style="9" customWidth="1"/>
    <col min="19" max="19" width="9.7109375" style="6" bestFit="1" customWidth="1"/>
    <col min="20" max="20" width="17.28125" style="6" customWidth="1"/>
    <col min="21" max="21" width="15.140625" style="6" customWidth="1"/>
    <col min="22" max="16384" width="9.140625" style="6" customWidth="1"/>
  </cols>
  <sheetData>
    <row r="1" s="143" customFormat="1" ht="3" customHeight="1">
      <c r="R1" s="146"/>
    </row>
    <row r="2" spans="1:18" s="56" customFormat="1" ht="37.5" customHeight="1">
      <c r="A2" s="54" t="s">
        <v>170</v>
      </c>
      <c r="B2" s="55"/>
      <c r="C2" s="55"/>
      <c r="D2" s="55"/>
      <c r="E2" s="55"/>
      <c r="F2" s="55"/>
      <c r="G2" s="327" t="s">
        <v>171</v>
      </c>
      <c r="H2" s="328"/>
      <c r="I2" s="329"/>
      <c r="J2" s="328"/>
      <c r="K2" s="328"/>
      <c r="L2" s="328"/>
      <c r="M2" s="327" t="s">
        <v>172</v>
      </c>
      <c r="N2" s="328"/>
      <c r="O2" s="328"/>
      <c r="P2" s="328"/>
      <c r="Q2" s="328"/>
      <c r="R2" s="328"/>
    </row>
    <row r="3" spans="2:18" s="143" customFormat="1" ht="3.75" customHeight="1">
      <c r="B3" s="57"/>
      <c r="C3" s="57"/>
      <c r="D3" s="57"/>
      <c r="E3" s="57"/>
      <c r="F3" s="57"/>
      <c r="H3" s="57"/>
      <c r="I3" s="57"/>
      <c r="J3" s="57"/>
      <c r="K3" s="57"/>
      <c r="L3" s="57"/>
      <c r="N3" s="57"/>
      <c r="O3" s="57"/>
      <c r="P3" s="57"/>
      <c r="Q3" s="57"/>
      <c r="R3" s="57"/>
    </row>
    <row r="4" spans="1:18" ht="30.75" customHeight="1">
      <c r="A4" s="42" t="s">
        <v>213</v>
      </c>
      <c r="B4" s="12" t="s">
        <v>104</v>
      </c>
      <c r="C4" s="12" t="s">
        <v>105</v>
      </c>
      <c r="D4" s="12" t="s">
        <v>106</v>
      </c>
      <c r="E4" s="12" t="s">
        <v>159</v>
      </c>
      <c r="F4" s="12" t="s">
        <v>160</v>
      </c>
      <c r="G4" s="42" t="s">
        <v>213</v>
      </c>
      <c r="H4" s="12" t="s">
        <v>161</v>
      </c>
      <c r="I4" s="12" t="s">
        <v>162</v>
      </c>
      <c r="J4" s="12" t="s">
        <v>163</v>
      </c>
      <c r="K4" s="12" t="s">
        <v>164</v>
      </c>
      <c r="L4" s="12" t="s">
        <v>113</v>
      </c>
      <c r="M4" s="42" t="s">
        <v>213</v>
      </c>
      <c r="N4" s="12" t="s">
        <v>114</v>
      </c>
      <c r="O4" s="12" t="s">
        <v>115</v>
      </c>
      <c r="P4" s="12" t="s">
        <v>192</v>
      </c>
      <c r="Q4" s="12" t="s">
        <v>117</v>
      </c>
      <c r="R4" s="12" t="s">
        <v>7</v>
      </c>
    </row>
    <row r="5" spans="1:18" ht="6.75" customHeight="1">
      <c r="A5" s="287" t="s">
        <v>8</v>
      </c>
      <c r="B5" s="287"/>
      <c r="C5" s="287"/>
      <c r="D5" s="287"/>
      <c r="E5" s="287"/>
      <c r="F5" s="287"/>
      <c r="G5" s="287" t="s">
        <v>8</v>
      </c>
      <c r="H5" s="287"/>
      <c r="I5" s="287"/>
      <c r="J5" s="287"/>
      <c r="K5" s="287"/>
      <c r="L5" s="287"/>
      <c r="M5" s="287" t="s">
        <v>8</v>
      </c>
      <c r="N5" s="287"/>
      <c r="O5" s="287"/>
      <c r="P5" s="287"/>
      <c r="Q5" s="287"/>
      <c r="R5" s="287"/>
    </row>
    <row r="6" spans="1:18" ht="6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ht="6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</row>
    <row r="8" spans="1:18" s="244" customFormat="1" ht="8.25" customHeight="1">
      <c r="A8" s="260" t="s">
        <v>9</v>
      </c>
      <c r="B8" s="261">
        <v>1545996.181</v>
      </c>
      <c r="C8" s="261">
        <v>240863.478</v>
      </c>
      <c r="D8" s="261">
        <v>2176304.337</v>
      </c>
      <c r="E8" s="261">
        <v>803454.42</v>
      </c>
      <c r="F8" s="261">
        <v>1666456.236</v>
      </c>
      <c r="G8" s="223" t="s">
        <v>9</v>
      </c>
      <c r="H8" s="261">
        <v>100540.721</v>
      </c>
      <c r="I8" s="261">
        <v>87675.686</v>
      </c>
      <c r="J8" s="261">
        <v>17621.713</v>
      </c>
      <c r="K8" s="261">
        <v>0</v>
      </c>
      <c r="L8" s="261">
        <v>19656.895</v>
      </c>
      <c r="M8" s="223" t="s">
        <v>9</v>
      </c>
      <c r="N8" s="261">
        <v>309.952</v>
      </c>
      <c r="O8" s="261">
        <v>80763.189</v>
      </c>
      <c r="P8" s="261">
        <v>96618.038</v>
      </c>
      <c r="Q8" s="261">
        <v>5512.86</v>
      </c>
      <c r="R8" s="261">
        <v>6841773.705999999</v>
      </c>
    </row>
    <row r="9" spans="1:18" s="244" customFormat="1" ht="8.25" customHeight="1">
      <c r="A9" s="251" t="s">
        <v>10</v>
      </c>
      <c r="B9" s="235">
        <v>1518759.181</v>
      </c>
      <c r="C9" s="235">
        <v>210494.402</v>
      </c>
      <c r="D9" s="235">
        <v>2176304.337</v>
      </c>
      <c r="E9" s="235">
        <v>803454.42</v>
      </c>
      <c r="F9" s="235">
        <v>1662874.212</v>
      </c>
      <c r="G9" s="225" t="s">
        <v>10</v>
      </c>
      <c r="H9" s="235">
        <v>91491.292</v>
      </c>
      <c r="I9" s="235">
        <v>87675.686</v>
      </c>
      <c r="J9" s="235">
        <v>17621.713</v>
      </c>
      <c r="K9" s="235">
        <v>0</v>
      </c>
      <c r="L9" s="235">
        <v>0</v>
      </c>
      <c r="M9" s="225" t="s">
        <v>10</v>
      </c>
      <c r="N9" s="235">
        <v>309.952</v>
      </c>
      <c r="O9" s="235">
        <v>3282.938</v>
      </c>
      <c r="P9" s="235">
        <v>0</v>
      </c>
      <c r="Q9" s="235">
        <v>4602.574</v>
      </c>
      <c r="R9" s="235">
        <v>6576870.707</v>
      </c>
    </row>
    <row r="10" spans="1:18" s="244" customFormat="1" ht="8.25" customHeight="1">
      <c r="A10" s="251" t="s">
        <v>11</v>
      </c>
      <c r="B10" s="235">
        <v>26979.608</v>
      </c>
      <c r="C10" s="235">
        <v>0</v>
      </c>
      <c r="D10" s="235">
        <v>0</v>
      </c>
      <c r="E10" s="235">
        <v>0</v>
      </c>
      <c r="F10" s="235">
        <v>0</v>
      </c>
      <c r="G10" s="225" t="s">
        <v>11</v>
      </c>
      <c r="H10" s="235">
        <v>9049.429</v>
      </c>
      <c r="I10" s="235">
        <v>0</v>
      </c>
      <c r="J10" s="235">
        <v>0</v>
      </c>
      <c r="K10" s="235">
        <v>0</v>
      </c>
      <c r="L10" s="235">
        <v>0</v>
      </c>
      <c r="M10" s="225" t="s">
        <v>11</v>
      </c>
      <c r="N10" s="235">
        <v>0</v>
      </c>
      <c r="O10" s="235">
        <v>0</v>
      </c>
      <c r="P10" s="235">
        <v>0</v>
      </c>
      <c r="Q10" s="235">
        <v>910.286</v>
      </c>
      <c r="R10" s="235">
        <v>36939.323</v>
      </c>
    </row>
    <row r="11" spans="1:18" s="244" customFormat="1" ht="8.25" customHeight="1">
      <c r="A11" s="251" t="s">
        <v>12</v>
      </c>
      <c r="B11" s="235">
        <v>0</v>
      </c>
      <c r="C11" s="235">
        <v>0</v>
      </c>
      <c r="D11" s="235">
        <v>0</v>
      </c>
      <c r="E11" s="235">
        <v>0</v>
      </c>
      <c r="F11" s="235">
        <v>0</v>
      </c>
      <c r="G11" s="225" t="s">
        <v>209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25" t="s">
        <v>209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</row>
    <row r="12" spans="1:18" s="244" customFormat="1" ht="8.25" customHeight="1">
      <c r="A12" s="251" t="s">
        <v>13</v>
      </c>
      <c r="B12" s="235">
        <v>0</v>
      </c>
      <c r="C12" s="235">
        <v>6322.836</v>
      </c>
      <c r="D12" s="235">
        <v>0</v>
      </c>
      <c r="E12" s="235">
        <v>0</v>
      </c>
      <c r="F12" s="235">
        <v>0</v>
      </c>
      <c r="G12" s="225" t="s">
        <v>13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25" t="s">
        <v>13</v>
      </c>
      <c r="N12" s="235">
        <v>0</v>
      </c>
      <c r="O12" s="235">
        <v>438.043</v>
      </c>
      <c r="P12" s="235">
        <v>66462.846</v>
      </c>
      <c r="Q12" s="235">
        <v>0</v>
      </c>
      <c r="R12" s="235">
        <v>73223.725</v>
      </c>
    </row>
    <row r="13" spans="1:18" s="244" customFormat="1" ht="8.25" customHeight="1">
      <c r="A13" s="251" t="s">
        <v>14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25" t="s">
        <v>210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25" t="s">
        <v>210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</row>
    <row r="14" spans="1:18" s="244" customFormat="1" ht="8.25" customHeight="1">
      <c r="A14" s="251" t="s">
        <v>15</v>
      </c>
      <c r="B14" s="235">
        <v>0</v>
      </c>
      <c r="C14" s="235">
        <v>0</v>
      </c>
      <c r="D14" s="235">
        <v>0</v>
      </c>
      <c r="E14" s="235">
        <v>0</v>
      </c>
      <c r="F14" s="235">
        <v>0</v>
      </c>
      <c r="G14" s="225" t="s">
        <v>15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25" t="s">
        <v>15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</row>
    <row r="15" spans="1:18" s="244" customFormat="1" ht="8.25" customHeight="1">
      <c r="A15" s="251" t="s">
        <v>16</v>
      </c>
      <c r="B15" s="235">
        <v>0</v>
      </c>
      <c r="C15" s="235">
        <v>0</v>
      </c>
      <c r="D15" s="235">
        <v>0</v>
      </c>
      <c r="E15" s="235">
        <v>0</v>
      </c>
      <c r="F15" s="235">
        <v>3582.024</v>
      </c>
      <c r="G15" s="225" t="s">
        <v>16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25" t="s">
        <v>16</v>
      </c>
      <c r="N15" s="235">
        <v>0</v>
      </c>
      <c r="O15" s="235">
        <v>24.631</v>
      </c>
      <c r="P15" s="235">
        <v>29965.388</v>
      </c>
      <c r="Q15" s="235">
        <v>0</v>
      </c>
      <c r="R15" s="235">
        <v>33572.043</v>
      </c>
    </row>
    <row r="16" spans="1:18" s="244" customFormat="1" ht="8.25" customHeight="1">
      <c r="A16" s="251" t="s">
        <v>17</v>
      </c>
      <c r="B16" s="235">
        <v>257.392</v>
      </c>
      <c r="C16" s="235">
        <v>24046.24</v>
      </c>
      <c r="D16" s="235">
        <v>0</v>
      </c>
      <c r="E16" s="235">
        <v>0</v>
      </c>
      <c r="F16" s="235">
        <v>0</v>
      </c>
      <c r="G16" s="225" t="s">
        <v>17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25" t="s">
        <v>17</v>
      </c>
      <c r="N16" s="235">
        <v>0</v>
      </c>
      <c r="O16" s="235">
        <v>74984.921</v>
      </c>
      <c r="P16" s="235">
        <v>189.804</v>
      </c>
      <c r="Q16" s="235">
        <v>0</v>
      </c>
      <c r="R16" s="235">
        <v>99478.357</v>
      </c>
    </row>
    <row r="17" spans="1:18" s="244" customFormat="1" ht="8.25" customHeight="1">
      <c r="A17" s="251" t="s">
        <v>18</v>
      </c>
      <c r="B17" s="235">
        <v>0</v>
      </c>
      <c r="C17" s="235">
        <v>0</v>
      </c>
      <c r="D17" s="235">
        <v>0</v>
      </c>
      <c r="E17" s="235">
        <v>0</v>
      </c>
      <c r="F17" s="235">
        <v>0</v>
      </c>
      <c r="G17" s="225" t="s">
        <v>18</v>
      </c>
      <c r="H17" s="235">
        <v>0</v>
      </c>
      <c r="I17" s="235">
        <v>0</v>
      </c>
      <c r="J17" s="235">
        <v>0</v>
      </c>
      <c r="K17" s="235">
        <v>0</v>
      </c>
      <c r="L17" s="235">
        <v>19656.895</v>
      </c>
      <c r="M17" s="225" t="s">
        <v>18</v>
      </c>
      <c r="N17" s="235">
        <v>0</v>
      </c>
      <c r="O17" s="235">
        <v>2032.656</v>
      </c>
      <c r="P17" s="235">
        <v>0</v>
      </c>
      <c r="Q17" s="235">
        <v>0</v>
      </c>
      <c r="R17" s="235">
        <v>21689.551</v>
      </c>
    </row>
    <row r="18" spans="1:18" s="244" customFormat="1" ht="8.25" customHeight="1">
      <c r="A18" s="249" t="s">
        <v>19</v>
      </c>
      <c r="B18" s="234">
        <v>1886.104</v>
      </c>
      <c r="C18" s="234">
        <v>984.567</v>
      </c>
      <c r="D18" s="234">
        <v>6118.854</v>
      </c>
      <c r="E18" s="234">
        <v>139.383</v>
      </c>
      <c r="F18" s="234">
        <v>0</v>
      </c>
      <c r="G18" s="223" t="s">
        <v>19</v>
      </c>
      <c r="H18" s="234">
        <v>0</v>
      </c>
      <c r="I18" s="234">
        <v>0</v>
      </c>
      <c r="J18" s="234">
        <v>0</v>
      </c>
      <c r="K18" s="234">
        <v>2324601.14</v>
      </c>
      <c r="L18" s="234">
        <v>6116420.243</v>
      </c>
      <c r="M18" s="223" t="s">
        <v>19</v>
      </c>
      <c r="N18" s="234">
        <v>975403.298</v>
      </c>
      <c r="O18" s="234">
        <v>0</v>
      </c>
      <c r="P18" s="234">
        <v>1941.117</v>
      </c>
      <c r="Q18" s="234">
        <v>406.64300000000003</v>
      </c>
      <c r="R18" s="234">
        <v>9427901.348999998</v>
      </c>
    </row>
    <row r="19" spans="1:18" s="244" customFormat="1" ht="8.25" customHeight="1">
      <c r="A19" s="251" t="s">
        <v>198</v>
      </c>
      <c r="B19" s="235">
        <v>70.629</v>
      </c>
      <c r="C19" s="235">
        <v>984.567</v>
      </c>
      <c r="D19" s="235">
        <v>286.593</v>
      </c>
      <c r="E19" s="235">
        <v>139.383</v>
      </c>
      <c r="F19" s="235">
        <v>0</v>
      </c>
      <c r="G19" s="225" t="s">
        <v>198</v>
      </c>
      <c r="H19" s="235">
        <v>0</v>
      </c>
      <c r="I19" s="235">
        <v>0</v>
      </c>
      <c r="J19" s="235">
        <v>0</v>
      </c>
      <c r="K19" s="235">
        <v>316713.268</v>
      </c>
      <c r="L19" s="235">
        <v>17.658</v>
      </c>
      <c r="M19" s="225" t="s">
        <v>198</v>
      </c>
      <c r="N19" s="235">
        <v>0</v>
      </c>
      <c r="O19" s="235">
        <v>0</v>
      </c>
      <c r="P19" s="235">
        <v>0</v>
      </c>
      <c r="Q19" s="235">
        <v>0</v>
      </c>
      <c r="R19" s="235">
        <v>318212.098</v>
      </c>
    </row>
    <row r="20" spans="1:18" s="244" customFormat="1" ht="8.25" customHeight="1">
      <c r="A20" s="251" t="s">
        <v>21</v>
      </c>
      <c r="B20" s="235">
        <v>0</v>
      </c>
      <c r="C20" s="235">
        <v>0</v>
      </c>
      <c r="D20" s="235">
        <v>434.779</v>
      </c>
      <c r="E20" s="235">
        <v>0</v>
      </c>
      <c r="F20" s="235">
        <v>0</v>
      </c>
      <c r="G20" s="225" t="s">
        <v>21</v>
      </c>
      <c r="H20" s="235">
        <v>0</v>
      </c>
      <c r="I20" s="235">
        <v>0</v>
      </c>
      <c r="J20" s="235">
        <v>0</v>
      </c>
      <c r="K20" s="235">
        <v>186031.516</v>
      </c>
      <c r="L20" s="235">
        <v>0</v>
      </c>
      <c r="M20" s="225" t="s">
        <v>21</v>
      </c>
      <c r="N20" s="235">
        <v>0</v>
      </c>
      <c r="O20" s="235">
        <v>0</v>
      </c>
      <c r="P20" s="235">
        <v>0</v>
      </c>
      <c r="Q20" s="235">
        <v>27.834</v>
      </c>
      <c r="R20" s="235">
        <v>186494.129</v>
      </c>
    </row>
    <row r="21" spans="1:18" s="244" customFormat="1" ht="8.25" customHeight="1">
      <c r="A21" s="251" t="s">
        <v>22</v>
      </c>
      <c r="B21" s="235">
        <v>0</v>
      </c>
      <c r="C21" s="235">
        <v>0</v>
      </c>
      <c r="D21" s="235">
        <v>5397.482</v>
      </c>
      <c r="E21" s="235">
        <v>0</v>
      </c>
      <c r="F21" s="235">
        <v>0</v>
      </c>
      <c r="G21" s="225" t="s">
        <v>22</v>
      </c>
      <c r="H21" s="235">
        <v>0</v>
      </c>
      <c r="I21" s="235">
        <v>0</v>
      </c>
      <c r="J21" s="235">
        <v>0</v>
      </c>
      <c r="K21" s="235">
        <v>1718923.231</v>
      </c>
      <c r="L21" s="235">
        <v>0</v>
      </c>
      <c r="M21" s="225" t="s">
        <v>22</v>
      </c>
      <c r="N21" s="235">
        <v>0</v>
      </c>
      <c r="O21" s="235">
        <v>0</v>
      </c>
      <c r="P21" s="235">
        <v>0</v>
      </c>
      <c r="Q21" s="235">
        <v>378.809</v>
      </c>
      <c r="R21" s="235">
        <v>1724699.522</v>
      </c>
    </row>
    <row r="22" spans="1:18" s="244" customFormat="1" ht="8.25" customHeight="1">
      <c r="A22" s="251" t="s">
        <v>23</v>
      </c>
      <c r="B22" s="235">
        <v>0</v>
      </c>
      <c r="C22" s="235">
        <v>0</v>
      </c>
      <c r="D22" s="235">
        <v>0</v>
      </c>
      <c r="E22" s="235">
        <v>0</v>
      </c>
      <c r="F22" s="235">
        <v>0</v>
      </c>
      <c r="G22" s="225" t="s">
        <v>23</v>
      </c>
      <c r="H22" s="235">
        <v>0</v>
      </c>
      <c r="I22" s="235">
        <v>0</v>
      </c>
      <c r="J22" s="235">
        <v>0</v>
      </c>
      <c r="K22" s="235">
        <v>664.988</v>
      </c>
      <c r="L22" s="235">
        <v>3876345.043</v>
      </c>
      <c r="M22" s="225" t="s">
        <v>23</v>
      </c>
      <c r="N22" s="235">
        <v>0</v>
      </c>
      <c r="O22" s="235">
        <v>0</v>
      </c>
      <c r="P22" s="235">
        <v>0</v>
      </c>
      <c r="Q22" s="235">
        <v>0</v>
      </c>
      <c r="R22" s="235">
        <v>3877010.031</v>
      </c>
    </row>
    <row r="23" spans="1:18" s="244" customFormat="1" ht="8.25" customHeight="1">
      <c r="A23" s="251" t="s">
        <v>24</v>
      </c>
      <c r="B23" s="235">
        <v>0</v>
      </c>
      <c r="C23" s="235">
        <v>0</v>
      </c>
      <c r="D23" s="235">
        <v>0</v>
      </c>
      <c r="E23" s="235">
        <v>0</v>
      </c>
      <c r="F23" s="235">
        <v>0</v>
      </c>
      <c r="G23" s="225" t="s">
        <v>24</v>
      </c>
      <c r="H23" s="235">
        <v>0</v>
      </c>
      <c r="I23" s="235">
        <v>0</v>
      </c>
      <c r="J23" s="235">
        <v>0</v>
      </c>
      <c r="K23" s="235">
        <v>0</v>
      </c>
      <c r="L23" s="235">
        <v>2202993.88</v>
      </c>
      <c r="M23" s="225" t="s">
        <v>24</v>
      </c>
      <c r="N23" s="235">
        <v>0</v>
      </c>
      <c r="O23" s="235">
        <v>0</v>
      </c>
      <c r="P23" s="235">
        <v>0</v>
      </c>
      <c r="Q23" s="235">
        <v>0</v>
      </c>
      <c r="R23" s="235">
        <v>2202993.88</v>
      </c>
    </row>
    <row r="24" spans="1:18" s="244" customFormat="1" ht="8.25" customHeight="1">
      <c r="A24" s="251" t="s">
        <v>25</v>
      </c>
      <c r="B24" s="235">
        <v>84.32</v>
      </c>
      <c r="C24" s="235">
        <v>0</v>
      </c>
      <c r="D24" s="235">
        <v>0</v>
      </c>
      <c r="E24" s="235">
        <v>0</v>
      </c>
      <c r="F24" s="235">
        <v>0</v>
      </c>
      <c r="G24" s="225" t="s">
        <v>25</v>
      </c>
      <c r="H24" s="235">
        <v>0</v>
      </c>
      <c r="I24" s="235">
        <v>0</v>
      </c>
      <c r="J24" s="235">
        <v>0</v>
      </c>
      <c r="K24" s="235">
        <v>48749.363</v>
      </c>
      <c r="L24" s="235">
        <v>0</v>
      </c>
      <c r="M24" s="225" t="s">
        <v>25</v>
      </c>
      <c r="N24" s="235">
        <v>0</v>
      </c>
      <c r="O24" s="235">
        <v>0</v>
      </c>
      <c r="P24" s="235">
        <v>0</v>
      </c>
      <c r="Q24" s="235">
        <v>0</v>
      </c>
      <c r="R24" s="235">
        <v>48833.683</v>
      </c>
    </row>
    <row r="25" spans="1:18" s="244" customFormat="1" ht="8.25" customHeight="1">
      <c r="A25" s="251" t="s">
        <v>26</v>
      </c>
      <c r="B25" s="235">
        <v>0</v>
      </c>
      <c r="C25" s="235">
        <v>0</v>
      </c>
      <c r="D25" s="235">
        <v>0</v>
      </c>
      <c r="E25" s="235">
        <v>0</v>
      </c>
      <c r="F25" s="235">
        <v>0</v>
      </c>
      <c r="G25" s="225" t="s">
        <v>26</v>
      </c>
      <c r="H25" s="235">
        <v>0</v>
      </c>
      <c r="I25" s="235">
        <v>0</v>
      </c>
      <c r="J25" s="235">
        <v>0</v>
      </c>
      <c r="K25" s="235">
        <v>5596.189</v>
      </c>
      <c r="L25" s="235">
        <v>0</v>
      </c>
      <c r="M25" s="225" t="s">
        <v>26</v>
      </c>
      <c r="N25" s="235">
        <v>0</v>
      </c>
      <c r="O25" s="235">
        <v>0</v>
      </c>
      <c r="P25" s="235">
        <v>0</v>
      </c>
      <c r="Q25" s="235">
        <v>0</v>
      </c>
      <c r="R25" s="235">
        <v>5596.189</v>
      </c>
    </row>
    <row r="26" spans="1:18" s="244" customFormat="1" ht="8.25" customHeight="1">
      <c r="A26" s="251" t="s">
        <v>27</v>
      </c>
      <c r="B26" s="235">
        <v>0</v>
      </c>
      <c r="C26" s="235">
        <v>0</v>
      </c>
      <c r="D26" s="235">
        <v>0</v>
      </c>
      <c r="E26" s="235">
        <v>0</v>
      </c>
      <c r="F26" s="235">
        <v>0</v>
      </c>
      <c r="G26" s="225" t="s">
        <v>27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25" t="s">
        <v>27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</row>
    <row r="27" spans="1:18" s="244" customFormat="1" ht="8.25" customHeight="1">
      <c r="A27" s="251" t="s">
        <v>28</v>
      </c>
      <c r="B27" s="235">
        <v>0</v>
      </c>
      <c r="C27" s="235">
        <v>0</v>
      </c>
      <c r="D27" s="235">
        <v>0</v>
      </c>
      <c r="E27" s="235">
        <v>0</v>
      </c>
      <c r="F27" s="235">
        <v>0</v>
      </c>
      <c r="G27" s="225" t="s">
        <v>211</v>
      </c>
      <c r="H27" s="235">
        <v>0</v>
      </c>
      <c r="I27" s="235">
        <v>0</v>
      </c>
      <c r="J27" s="235">
        <v>0</v>
      </c>
      <c r="K27" s="235">
        <v>24038.368</v>
      </c>
      <c r="L27" s="235">
        <v>0</v>
      </c>
      <c r="M27" s="225" t="s">
        <v>211</v>
      </c>
      <c r="N27" s="235">
        <v>0</v>
      </c>
      <c r="O27" s="235">
        <v>0</v>
      </c>
      <c r="P27" s="235">
        <v>0</v>
      </c>
      <c r="Q27" s="235">
        <v>0</v>
      </c>
      <c r="R27" s="235">
        <v>24038.368</v>
      </c>
    </row>
    <row r="28" spans="1:18" s="244" customFormat="1" ht="8.25" customHeight="1">
      <c r="A28" s="251" t="s">
        <v>29</v>
      </c>
      <c r="B28" s="235">
        <v>0</v>
      </c>
      <c r="C28" s="235">
        <v>0</v>
      </c>
      <c r="D28" s="235">
        <v>0</v>
      </c>
      <c r="E28" s="235">
        <v>0</v>
      </c>
      <c r="F28" s="235">
        <v>0</v>
      </c>
      <c r="G28" s="225" t="s">
        <v>29</v>
      </c>
      <c r="H28" s="235">
        <v>0</v>
      </c>
      <c r="I28" s="235">
        <v>0</v>
      </c>
      <c r="J28" s="235">
        <v>0</v>
      </c>
      <c r="K28" s="235">
        <v>311.782</v>
      </c>
      <c r="L28" s="235">
        <v>0</v>
      </c>
      <c r="M28" s="225" t="s">
        <v>29</v>
      </c>
      <c r="N28" s="235">
        <v>0</v>
      </c>
      <c r="O28" s="235">
        <v>0</v>
      </c>
      <c r="P28" s="235">
        <v>0</v>
      </c>
      <c r="Q28" s="235">
        <v>0</v>
      </c>
      <c r="R28" s="235">
        <v>311.782</v>
      </c>
    </row>
    <row r="29" spans="1:18" s="244" customFormat="1" ht="8.25" customHeight="1">
      <c r="A29" s="251" t="s">
        <v>30</v>
      </c>
      <c r="B29" s="235">
        <v>0</v>
      </c>
      <c r="C29" s="235">
        <v>0</v>
      </c>
      <c r="D29" s="235">
        <v>0</v>
      </c>
      <c r="E29" s="235">
        <v>0</v>
      </c>
      <c r="F29" s="235">
        <v>0</v>
      </c>
      <c r="G29" s="225" t="s">
        <v>30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25" t="s">
        <v>30</v>
      </c>
      <c r="N29" s="235">
        <v>0</v>
      </c>
      <c r="O29" s="235">
        <v>0</v>
      </c>
      <c r="P29" s="235">
        <v>1941.117</v>
      </c>
      <c r="Q29" s="235">
        <v>0</v>
      </c>
      <c r="R29" s="235">
        <v>1941.117</v>
      </c>
    </row>
    <row r="30" spans="1:18" s="244" customFormat="1" ht="8.25" customHeight="1">
      <c r="A30" s="251" t="s">
        <v>31</v>
      </c>
      <c r="B30" s="235">
        <v>0</v>
      </c>
      <c r="C30" s="235">
        <v>0</v>
      </c>
      <c r="D30" s="235">
        <v>0</v>
      </c>
      <c r="E30" s="235">
        <v>0</v>
      </c>
      <c r="F30" s="235">
        <v>0</v>
      </c>
      <c r="G30" s="225" t="s">
        <v>31</v>
      </c>
      <c r="H30" s="235">
        <v>0</v>
      </c>
      <c r="I30" s="235">
        <v>0</v>
      </c>
      <c r="J30" s="235">
        <v>0</v>
      </c>
      <c r="K30" s="235">
        <v>11465.824</v>
      </c>
      <c r="L30" s="235">
        <v>0</v>
      </c>
      <c r="M30" s="225" t="s">
        <v>31</v>
      </c>
      <c r="N30" s="235">
        <v>0</v>
      </c>
      <c r="O30" s="235">
        <v>0</v>
      </c>
      <c r="P30" s="235">
        <v>0</v>
      </c>
      <c r="Q30" s="235">
        <v>0</v>
      </c>
      <c r="R30" s="235">
        <v>11465.824</v>
      </c>
    </row>
    <row r="31" spans="1:18" s="244" customFormat="1" ht="8.25" customHeight="1">
      <c r="A31" s="251" t="s">
        <v>32</v>
      </c>
      <c r="B31" s="235">
        <v>0</v>
      </c>
      <c r="C31" s="235">
        <v>0</v>
      </c>
      <c r="D31" s="235">
        <v>0</v>
      </c>
      <c r="E31" s="235">
        <v>0</v>
      </c>
      <c r="F31" s="235">
        <v>0</v>
      </c>
      <c r="G31" s="225" t="s">
        <v>32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25" t="s">
        <v>32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</row>
    <row r="32" spans="1:18" s="244" customFormat="1" ht="8.25" customHeight="1">
      <c r="A32" s="251" t="s">
        <v>33</v>
      </c>
      <c r="B32" s="235">
        <v>0</v>
      </c>
      <c r="C32" s="235">
        <v>0</v>
      </c>
      <c r="D32" s="235">
        <v>0</v>
      </c>
      <c r="E32" s="235">
        <v>0</v>
      </c>
      <c r="F32" s="235">
        <v>0</v>
      </c>
      <c r="G32" s="225" t="s">
        <v>212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25" t="s">
        <v>212</v>
      </c>
      <c r="N32" s="235">
        <v>975403.298</v>
      </c>
      <c r="O32" s="235">
        <v>0</v>
      </c>
      <c r="P32" s="235">
        <v>0</v>
      </c>
      <c r="Q32" s="235">
        <v>0</v>
      </c>
      <c r="R32" s="235">
        <v>975403.298</v>
      </c>
    </row>
    <row r="33" spans="1:18" s="244" customFormat="1" ht="8.25" customHeight="1">
      <c r="A33" s="251" t="s">
        <v>199</v>
      </c>
      <c r="B33" s="235">
        <v>1731.155</v>
      </c>
      <c r="C33" s="235">
        <v>0</v>
      </c>
      <c r="D33" s="235">
        <v>0</v>
      </c>
      <c r="E33" s="235">
        <v>0</v>
      </c>
      <c r="F33" s="235">
        <v>0</v>
      </c>
      <c r="G33" s="225" t="s">
        <v>199</v>
      </c>
      <c r="H33" s="235">
        <v>0</v>
      </c>
      <c r="I33" s="235">
        <v>0</v>
      </c>
      <c r="J33" s="235">
        <v>0</v>
      </c>
      <c r="K33" s="235">
        <v>12106.611</v>
      </c>
      <c r="L33" s="235">
        <v>37063.662</v>
      </c>
      <c r="M33" s="225" t="s">
        <v>199</v>
      </c>
      <c r="N33" s="235">
        <v>0</v>
      </c>
      <c r="O33" s="235">
        <v>0</v>
      </c>
      <c r="P33" s="235">
        <v>0</v>
      </c>
      <c r="Q33" s="235">
        <v>0</v>
      </c>
      <c r="R33" s="235">
        <v>50901.428</v>
      </c>
    </row>
    <row r="34" spans="1:18" s="244" customFormat="1" ht="8.25" customHeight="1">
      <c r="A34" s="249" t="s">
        <v>34</v>
      </c>
      <c r="B34" s="234">
        <v>0</v>
      </c>
      <c r="C34" s="234">
        <v>0</v>
      </c>
      <c r="D34" s="234">
        <v>20.067</v>
      </c>
      <c r="E34" s="234">
        <v>0</v>
      </c>
      <c r="F34" s="234">
        <v>0</v>
      </c>
      <c r="G34" s="223" t="s">
        <v>34</v>
      </c>
      <c r="H34" s="234">
        <v>0</v>
      </c>
      <c r="I34" s="234">
        <v>0</v>
      </c>
      <c r="J34" s="234">
        <v>0</v>
      </c>
      <c r="K34" s="234">
        <v>0</v>
      </c>
      <c r="L34" s="234">
        <v>0</v>
      </c>
      <c r="M34" s="223" t="s">
        <v>34</v>
      </c>
      <c r="N34" s="234">
        <v>0</v>
      </c>
      <c r="O34" s="234">
        <v>0</v>
      </c>
      <c r="P34" s="234">
        <v>445563.038</v>
      </c>
      <c r="Q34" s="234">
        <v>0</v>
      </c>
      <c r="R34" s="234">
        <v>445583.105</v>
      </c>
    </row>
    <row r="35" spans="1:18" s="244" customFormat="1" ht="8.25" customHeight="1">
      <c r="A35" s="251" t="s">
        <v>34</v>
      </c>
      <c r="B35" s="235">
        <v>0</v>
      </c>
      <c r="C35" s="235">
        <v>0</v>
      </c>
      <c r="D35" s="235">
        <v>20.067</v>
      </c>
      <c r="E35" s="235">
        <v>0</v>
      </c>
      <c r="F35" s="235">
        <v>0</v>
      </c>
      <c r="G35" s="225" t="s">
        <v>34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25" t="s">
        <v>34</v>
      </c>
      <c r="N35" s="235">
        <v>0</v>
      </c>
      <c r="O35" s="235">
        <v>0</v>
      </c>
      <c r="P35" s="235">
        <v>445563.038</v>
      </c>
      <c r="Q35" s="235">
        <v>0</v>
      </c>
      <c r="R35" s="235">
        <v>445583.105</v>
      </c>
    </row>
    <row r="36" spans="1:19" s="244" customFormat="1" ht="8.25" customHeight="1">
      <c r="A36" s="203" t="s">
        <v>35</v>
      </c>
      <c r="B36" s="234">
        <v>1547882.2850000001</v>
      </c>
      <c r="C36" s="234">
        <v>241848.045</v>
      </c>
      <c r="D36" s="234">
        <v>2182443.258</v>
      </c>
      <c r="E36" s="234">
        <v>803593.8030000001</v>
      </c>
      <c r="F36" s="234">
        <v>1666456.236</v>
      </c>
      <c r="G36" s="203" t="s">
        <v>35</v>
      </c>
      <c r="H36" s="234">
        <v>100540.721</v>
      </c>
      <c r="I36" s="234">
        <v>87675.686</v>
      </c>
      <c r="J36" s="234">
        <v>17621.713</v>
      </c>
      <c r="K36" s="234">
        <v>2324601.14</v>
      </c>
      <c r="L36" s="234">
        <v>6136077.137999999</v>
      </c>
      <c r="M36" s="203" t="s">
        <v>35</v>
      </c>
      <c r="N36" s="234">
        <v>975713.25</v>
      </c>
      <c r="O36" s="234">
        <v>80763.189</v>
      </c>
      <c r="P36" s="234">
        <v>544122.193</v>
      </c>
      <c r="Q36" s="234">
        <v>5919.503</v>
      </c>
      <c r="R36" s="234">
        <v>16715258.159999996</v>
      </c>
      <c r="S36" s="251"/>
    </row>
    <row r="37" spans="1:21" ht="8.25" customHeight="1">
      <c r="A37" s="301" t="s">
        <v>36</v>
      </c>
      <c r="B37" s="301"/>
      <c r="C37" s="301"/>
      <c r="D37" s="301"/>
      <c r="E37" s="301"/>
      <c r="F37" s="301"/>
      <c r="G37" s="301" t="s">
        <v>36</v>
      </c>
      <c r="H37" s="301"/>
      <c r="I37" s="301"/>
      <c r="J37" s="301"/>
      <c r="K37" s="301"/>
      <c r="L37" s="301"/>
      <c r="M37" s="301" t="s">
        <v>36</v>
      </c>
      <c r="N37" s="301"/>
      <c r="O37" s="301"/>
      <c r="P37" s="301"/>
      <c r="Q37" s="301"/>
      <c r="R37" s="301"/>
      <c r="S37" s="16"/>
      <c r="T37" s="16"/>
      <c r="U37" s="16"/>
    </row>
    <row r="38" spans="1:21" ht="6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T38" s="16"/>
      <c r="U38" s="16"/>
    </row>
    <row r="39" spans="1:21" ht="6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T39" s="16"/>
      <c r="U39" s="16"/>
    </row>
    <row r="40" spans="1:18" s="244" customFormat="1" ht="8.25" customHeight="1">
      <c r="A40" s="260" t="s">
        <v>9</v>
      </c>
      <c r="B40" s="261">
        <v>1832533.8379999998</v>
      </c>
      <c r="C40" s="261">
        <v>258039.93099999998</v>
      </c>
      <c r="D40" s="261">
        <v>2447163.529</v>
      </c>
      <c r="E40" s="261">
        <v>954037.116</v>
      </c>
      <c r="F40" s="261">
        <v>1608427.748</v>
      </c>
      <c r="G40" s="223" t="s">
        <v>9</v>
      </c>
      <c r="H40" s="261">
        <v>96716.54</v>
      </c>
      <c r="I40" s="261">
        <v>95179.464</v>
      </c>
      <c r="J40" s="261">
        <v>19738.089</v>
      </c>
      <c r="K40" s="261">
        <v>0</v>
      </c>
      <c r="L40" s="261">
        <v>22769.75</v>
      </c>
      <c r="M40" s="223" t="s">
        <v>9</v>
      </c>
      <c r="N40" s="261">
        <v>472.96799999999996</v>
      </c>
      <c r="O40" s="261">
        <v>88632.66100000001</v>
      </c>
      <c r="P40" s="261">
        <v>82762.028</v>
      </c>
      <c r="Q40" s="261">
        <v>12744.949</v>
      </c>
      <c r="R40" s="261">
        <v>7519218.611000001</v>
      </c>
    </row>
    <row r="41" spans="1:21" s="244" customFormat="1" ht="8.25" customHeight="1">
      <c r="A41" s="251" t="s">
        <v>10</v>
      </c>
      <c r="B41" s="235">
        <v>1804659.636</v>
      </c>
      <c r="C41" s="235">
        <v>218440.775</v>
      </c>
      <c r="D41" s="235">
        <v>2447163.529</v>
      </c>
      <c r="E41" s="235">
        <v>954037.116</v>
      </c>
      <c r="F41" s="235">
        <v>1604262.52</v>
      </c>
      <c r="G41" s="225" t="s">
        <v>10</v>
      </c>
      <c r="H41" s="235">
        <v>86820.171</v>
      </c>
      <c r="I41" s="235">
        <v>95179.464</v>
      </c>
      <c r="J41" s="235">
        <v>19738.089</v>
      </c>
      <c r="K41" s="235">
        <v>0</v>
      </c>
      <c r="L41" s="235">
        <v>0</v>
      </c>
      <c r="M41" s="225" t="s">
        <v>10</v>
      </c>
      <c r="N41" s="235">
        <v>309.952</v>
      </c>
      <c r="O41" s="235">
        <v>2712.003</v>
      </c>
      <c r="P41" s="235">
        <v>0</v>
      </c>
      <c r="Q41" s="235">
        <v>2888.751</v>
      </c>
      <c r="R41" s="235">
        <v>7236212.006</v>
      </c>
      <c r="T41" s="251"/>
      <c r="U41" s="251"/>
    </row>
    <row r="42" spans="1:21" s="244" customFormat="1" ht="8.25" customHeight="1">
      <c r="A42" s="251" t="s">
        <v>11</v>
      </c>
      <c r="B42" s="235">
        <v>27735.971</v>
      </c>
      <c r="C42" s="235">
        <v>0</v>
      </c>
      <c r="D42" s="235">
        <v>0</v>
      </c>
      <c r="E42" s="235">
        <v>0</v>
      </c>
      <c r="F42" s="235">
        <v>0</v>
      </c>
      <c r="G42" s="225" t="s">
        <v>11</v>
      </c>
      <c r="H42" s="235">
        <v>9896.369</v>
      </c>
      <c r="I42" s="235">
        <v>0</v>
      </c>
      <c r="J42" s="235">
        <v>0</v>
      </c>
      <c r="K42" s="235">
        <v>0</v>
      </c>
      <c r="L42" s="235">
        <v>0</v>
      </c>
      <c r="M42" s="225" t="s">
        <v>11</v>
      </c>
      <c r="N42" s="235">
        <v>0</v>
      </c>
      <c r="O42" s="235">
        <v>0</v>
      </c>
      <c r="P42" s="235">
        <v>0</v>
      </c>
      <c r="Q42" s="235">
        <v>1177.928</v>
      </c>
      <c r="R42" s="235">
        <v>38810.268</v>
      </c>
      <c r="T42" s="251"/>
      <c r="U42" s="251"/>
    </row>
    <row r="43" spans="1:21" s="244" customFormat="1" ht="8.25" customHeight="1">
      <c r="A43" s="251" t="s">
        <v>12</v>
      </c>
      <c r="B43" s="235">
        <v>0</v>
      </c>
      <c r="C43" s="235">
        <v>0</v>
      </c>
      <c r="D43" s="235">
        <v>0</v>
      </c>
      <c r="E43" s="235">
        <v>0</v>
      </c>
      <c r="F43" s="235">
        <v>0</v>
      </c>
      <c r="G43" s="225" t="s">
        <v>209</v>
      </c>
      <c r="H43" s="235">
        <v>0</v>
      </c>
      <c r="I43" s="235">
        <v>0</v>
      </c>
      <c r="J43" s="235">
        <v>0</v>
      </c>
      <c r="K43" s="235">
        <v>0</v>
      </c>
      <c r="L43" s="235">
        <v>212.132</v>
      </c>
      <c r="M43" s="225" t="s">
        <v>209</v>
      </c>
      <c r="N43" s="235">
        <v>0</v>
      </c>
      <c r="O43" s="235">
        <v>0</v>
      </c>
      <c r="P43" s="235">
        <v>1233.256</v>
      </c>
      <c r="Q43" s="235">
        <v>0</v>
      </c>
      <c r="R43" s="235">
        <v>1445.388</v>
      </c>
      <c r="T43" s="251"/>
      <c r="U43" s="251"/>
    </row>
    <row r="44" spans="1:21" s="244" customFormat="1" ht="8.25" customHeight="1">
      <c r="A44" s="251" t="s">
        <v>13</v>
      </c>
      <c r="B44" s="235">
        <v>0</v>
      </c>
      <c r="C44" s="235">
        <v>11960.489</v>
      </c>
      <c r="D44" s="235">
        <v>0</v>
      </c>
      <c r="E44" s="235">
        <v>0</v>
      </c>
      <c r="F44" s="235">
        <v>0</v>
      </c>
      <c r="G44" s="225" t="s">
        <v>13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25" t="s">
        <v>13</v>
      </c>
      <c r="N44" s="235">
        <v>0</v>
      </c>
      <c r="O44" s="235">
        <v>543.791</v>
      </c>
      <c r="P44" s="235">
        <v>53132.053</v>
      </c>
      <c r="Q44" s="235">
        <v>7761.731</v>
      </c>
      <c r="R44" s="235">
        <v>73398.064</v>
      </c>
      <c r="T44" s="251"/>
      <c r="U44" s="251"/>
    </row>
    <row r="45" spans="1:21" s="244" customFormat="1" ht="8.25" customHeight="1">
      <c r="A45" s="251" t="s">
        <v>14</v>
      </c>
      <c r="B45" s="235">
        <v>0</v>
      </c>
      <c r="C45" s="235">
        <v>0</v>
      </c>
      <c r="D45" s="235">
        <v>0</v>
      </c>
      <c r="E45" s="235">
        <v>0</v>
      </c>
      <c r="F45" s="235">
        <v>0</v>
      </c>
      <c r="G45" s="225" t="s">
        <v>210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25" t="s">
        <v>210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T45" s="251"/>
      <c r="U45" s="251"/>
    </row>
    <row r="46" spans="1:21" s="244" customFormat="1" ht="8.25" customHeight="1">
      <c r="A46" s="251" t="s">
        <v>15</v>
      </c>
      <c r="B46" s="235">
        <v>0</v>
      </c>
      <c r="C46" s="235">
        <v>0</v>
      </c>
      <c r="D46" s="235">
        <v>0</v>
      </c>
      <c r="E46" s="235">
        <v>0</v>
      </c>
      <c r="F46" s="235">
        <v>0</v>
      </c>
      <c r="G46" s="225" t="s">
        <v>15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25" t="s">
        <v>15</v>
      </c>
      <c r="N46" s="235">
        <v>0</v>
      </c>
      <c r="O46" s="235">
        <v>0</v>
      </c>
      <c r="P46" s="235">
        <v>0</v>
      </c>
      <c r="Q46" s="235">
        <v>916.539</v>
      </c>
      <c r="R46" s="235">
        <v>916.539</v>
      </c>
      <c r="T46" s="251"/>
      <c r="U46" s="251"/>
    </row>
    <row r="47" spans="1:21" s="244" customFormat="1" ht="8.25" customHeight="1">
      <c r="A47" s="251" t="s">
        <v>16</v>
      </c>
      <c r="B47" s="235">
        <v>0</v>
      </c>
      <c r="C47" s="235">
        <v>0</v>
      </c>
      <c r="D47" s="235">
        <v>0</v>
      </c>
      <c r="E47" s="235">
        <v>0</v>
      </c>
      <c r="F47" s="235">
        <v>4165.228</v>
      </c>
      <c r="G47" s="225" t="s">
        <v>16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25" t="s">
        <v>16</v>
      </c>
      <c r="N47" s="235">
        <v>0</v>
      </c>
      <c r="O47" s="235">
        <v>90.931</v>
      </c>
      <c r="P47" s="235">
        <v>28206.915</v>
      </c>
      <c r="Q47" s="235">
        <v>0</v>
      </c>
      <c r="R47" s="235">
        <v>32463.074</v>
      </c>
      <c r="T47" s="251"/>
      <c r="U47" s="251"/>
    </row>
    <row r="48" spans="1:21" s="244" customFormat="1" ht="8.25" customHeight="1">
      <c r="A48" s="251" t="s">
        <v>17</v>
      </c>
      <c r="B48" s="235">
        <v>138.231</v>
      </c>
      <c r="C48" s="235">
        <v>27638.667</v>
      </c>
      <c r="D48" s="235">
        <v>0</v>
      </c>
      <c r="E48" s="235">
        <v>0</v>
      </c>
      <c r="F48" s="235">
        <v>0</v>
      </c>
      <c r="G48" s="225" t="s">
        <v>17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25" t="s">
        <v>17</v>
      </c>
      <c r="N48" s="235">
        <v>163.016</v>
      </c>
      <c r="O48" s="235">
        <v>84373.813</v>
      </c>
      <c r="P48" s="235">
        <v>189.804</v>
      </c>
      <c r="Q48" s="235">
        <v>0</v>
      </c>
      <c r="R48" s="235">
        <v>112503.531</v>
      </c>
      <c r="T48" s="251"/>
      <c r="U48" s="251"/>
    </row>
    <row r="49" spans="1:21" s="244" customFormat="1" ht="8.25" customHeight="1">
      <c r="A49" s="251" t="s">
        <v>18</v>
      </c>
      <c r="B49" s="235">
        <v>0</v>
      </c>
      <c r="C49" s="235">
        <v>0</v>
      </c>
      <c r="D49" s="235">
        <v>0</v>
      </c>
      <c r="E49" s="235">
        <v>0</v>
      </c>
      <c r="F49" s="235">
        <v>0</v>
      </c>
      <c r="G49" s="225" t="s">
        <v>18</v>
      </c>
      <c r="H49" s="235">
        <v>0</v>
      </c>
      <c r="I49" s="235">
        <v>0</v>
      </c>
      <c r="J49" s="235">
        <v>0</v>
      </c>
      <c r="K49" s="235">
        <v>0</v>
      </c>
      <c r="L49" s="235">
        <v>22557.618</v>
      </c>
      <c r="M49" s="225" t="s">
        <v>18</v>
      </c>
      <c r="N49" s="235">
        <v>0</v>
      </c>
      <c r="O49" s="235">
        <v>912.123</v>
      </c>
      <c r="P49" s="235">
        <v>0</v>
      </c>
      <c r="Q49" s="235">
        <v>0</v>
      </c>
      <c r="R49" s="235">
        <v>23469.741</v>
      </c>
      <c r="T49" s="251"/>
      <c r="U49" s="251"/>
    </row>
    <row r="50" spans="1:18" s="244" customFormat="1" ht="8.25" customHeight="1">
      <c r="A50" s="249" t="s">
        <v>19</v>
      </c>
      <c r="B50" s="234">
        <v>2492.713</v>
      </c>
      <c r="C50" s="234">
        <v>0</v>
      </c>
      <c r="D50" s="234">
        <v>6187.85</v>
      </c>
      <c r="E50" s="234">
        <v>0</v>
      </c>
      <c r="F50" s="234">
        <v>0</v>
      </c>
      <c r="G50" s="223" t="s">
        <v>19</v>
      </c>
      <c r="H50" s="234">
        <v>0</v>
      </c>
      <c r="I50" s="234">
        <v>0</v>
      </c>
      <c r="J50" s="234">
        <v>0</v>
      </c>
      <c r="K50" s="234">
        <v>2468413.2229999998</v>
      </c>
      <c r="L50" s="234">
        <v>6396158.247</v>
      </c>
      <c r="M50" s="223" t="s">
        <v>19</v>
      </c>
      <c r="N50" s="234">
        <v>1110105.754</v>
      </c>
      <c r="O50" s="234">
        <v>0</v>
      </c>
      <c r="P50" s="234">
        <v>2102.275</v>
      </c>
      <c r="Q50" s="234">
        <v>436.467</v>
      </c>
      <c r="R50" s="234">
        <v>9985896.529</v>
      </c>
    </row>
    <row r="51" spans="1:21" s="244" customFormat="1" ht="8.25" customHeight="1">
      <c r="A51" s="251" t="s">
        <v>198</v>
      </c>
      <c r="B51" s="235">
        <v>0</v>
      </c>
      <c r="C51" s="235">
        <v>0</v>
      </c>
      <c r="D51" s="235">
        <v>0</v>
      </c>
      <c r="E51" s="235">
        <v>0</v>
      </c>
      <c r="F51" s="235">
        <v>0</v>
      </c>
      <c r="G51" s="225" t="s">
        <v>198</v>
      </c>
      <c r="H51" s="235">
        <v>0</v>
      </c>
      <c r="I51" s="235">
        <v>0</v>
      </c>
      <c r="J51" s="235">
        <v>0</v>
      </c>
      <c r="K51" s="235">
        <v>349466.544</v>
      </c>
      <c r="L51" s="235">
        <v>0</v>
      </c>
      <c r="M51" s="225" t="s">
        <v>198</v>
      </c>
      <c r="N51" s="235">
        <v>0</v>
      </c>
      <c r="O51" s="235">
        <v>0</v>
      </c>
      <c r="P51" s="235">
        <v>0</v>
      </c>
      <c r="Q51" s="235">
        <v>0</v>
      </c>
      <c r="R51" s="235">
        <v>349466.544</v>
      </c>
      <c r="T51" s="251"/>
      <c r="U51" s="251"/>
    </row>
    <row r="52" spans="1:21" s="244" customFormat="1" ht="8.25" customHeight="1">
      <c r="A52" s="251" t="s">
        <v>21</v>
      </c>
      <c r="B52" s="235">
        <v>0</v>
      </c>
      <c r="C52" s="235">
        <v>0</v>
      </c>
      <c r="D52" s="235">
        <v>467.401</v>
      </c>
      <c r="E52" s="235">
        <v>0</v>
      </c>
      <c r="F52" s="235">
        <v>0</v>
      </c>
      <c r="G52" s="225" t="s">
        <v>21</v>
      </c>
      <c r="H52" s="235">
        <v>0</v>
      </c>
      <c r="I52" s="235">
        <v>0</v>
      </c>
      <c r="J52" s="235">
        <v>0</v>
      </c>
      <c r="K52" s="235">
        <v>225785.29</v>
      </c>
      <c r="L52" s="235">
        <v>0</v>
      </c>
      <c r="M52" s="225" t="s">
        <v>21</v>
      </c>
      <c r="N52" s="235">
        <v>0</v>
      </c>
      <c r="O52" s="235">
        <v>0</v>
      </c>
      <c r="P52" s="235">
        <v>0</v>
      </c>
      <c r="Q52" s="235">
        <v>64.645</v>
      </c>
      <c r="R52" s="235">
        <v>226317.336</v>
      </c>
      <c r="T52" s="251"/>
      <c r="U52" s="251"/>
    </row>
    <row r="53" spans="1:21" s="244" customFormat="1" ht="8.25" customHeight="1">
      <c r="A53" s="251" t="s">
        <v>22</v>
      </c>
      <c r="B53" s="235">
        <v>0</v>
      </c>
      <c r="C53" s="235">
        <v>0</v>
      </c>
      <c r="D53" s="235">
        <v>5720.449</v>
      </c>
      <c r="E53" s="235">
        <v>0</v>
      </c>
      <c r="F53" s="235">
        <v>0</v>
      </c>
      <c r="G53" s="225" t="s">
        <v>22</v>
      </c>
      <c r="H53" s="235">
        <v>0</v>
      </c>
      <c r="I53" s="235">
        <v>0</v>
      </c>
      <c r="J53" s="235">
        <v>0</v>
      </c>
      <c r="K53" s="235">
        <v>1780101.887</v>
      </c>
      <c r="L53" s="235">
        <v>0</v>
      </c>
      <c r="M53" s="225" t="s">
        <v>22</v>
      </c>
      <c r="N53" s="235">
        <v>0</v>
      </c>
      <c r="O53" s="235">
        <v>0</v>
      </c>
      <c r="P53" s="235">
        <v>0</v>
      </c>
      <c r="Q53" s="235">
        <v>371.822</v>
      </c>
      <c r="R53" s="235">
        <v>1786194.158</v>
      </c>
      <c r="T53" s="251"/>
      <c r="U53" s="251"/>
    </row>
    <row r="54" spans="1:21" s="244" customFormat="1" ht="8.25" customHeight="1">
      <c r="A54" s="251" t="s">
        <v>23</v>
      </c>
      <c r="B54" s="235">
        <v>0</v>
      </c>
      <c r="C54" s="235">
        <v>0</v>
      </c>
      <c r="D54" s="235">
        <v>0</v>
      </c>
      <c r="E54" s="235">
        <v>0</v>
      </c>
      <c r="F54" s="235">
        <v>0</v>
      </c>
      <c r="G54" s="225" t="s">
        <v>23</v>
      </c>
      <c r="H54" s="235">
        <v>0</v>
      </c>
      <c r="I54" s="235">
        <v>0</v>
      </c>
      <c r="J54" s="235">
        <v>0</v>
      </c>
      <c r="K54" s="235">
        <v>561.962</v>
      </c>
      <c r="L54" s="235">
        <v>4062014.299</v>
      </c>
      <c r="M54" s="225" t="s">
        <v>23</v>
      </c>
      <c r="N54" s="235">
        <v>0</v>
      </c>
      <c r="O54" s="235">
        <v>0</v>
      </c>
      <c r="P54" s="235">
        <v>0</v>
      </c>
      <c r="Q54" s="235">
        <v>0</v>
      </c>
      <c r="R54" s="235">
        <v>4062576.261</v>
      </c>
      <c r="T54" s="251"/>
      <c r="U54" s="251"/>
    </row>
    <row r="55" spans="1:21" s="244" customFormat="1" ht="8.25" customHeight="1">
      <c r="A55" s="251" t="s">
        <v>24</v>
      </c>
      <c r="B55" s="235">
        <v>0</v>
      </c>
      <c r="C55" s="235">
        <v>0</v>
      </c>
      <c r="D55" s="235">
        <v>0</v>
      </c>
      <c r="E55" s="235">
        <v>0</v>
      </c>
      <c r="F55" s="235">
        <v>0</v>
      </c>
      <c r="G55" s="225" t="s">
        <v>24</v>
      </c>
      <c r="H55" s="235">
        <v>0</v>
      </c>
      <c r="I55" s="235">
        <v>0</v>
      </c>
      <c r="J55" s="235">
        <v>0</v>
      </c>
      <c r="K55" s="235">
        <v>0</v>
      </c>
      <c r="L55" s="235">
        <v>2291197.808</v>
      </c>
      <c r="M55" s="225" t="s">
        <v>24</v>
      </c>
      <c r="N55" s="235">
        <v>0</v>
      </c>
      <c r="O55" s="235">
        <v>0</v>
      </c>
      <c r="P55" s="235">
        <v>0</v>
      </c>
      <c r="Q55" s="235">
        <v>0</v>
      </c>
      <c r="R55" s="235">
        <v>2291197.808</v>
      </c>
      <c r="T55" s="251"/>
      <c r="U55" s="251"/>
    </row>
    <row r="56" spans="1:21" s="244" customFormat="1" ht="8.25" customHeight="1">
      <c r="A56" s="251" t="s">
        <v>25</v>
      </c>
      <c r="B56" s="235">
        <v>0</v>
      </c>
      <c r="C56" s="235">
        <v>0</v>
      </c>
      <c r="D56" s="235">
        <v>0</v>
      </c>
      <c r="E56" s="235">
        <v>0</v>
      </c>
      <c r="F56" s="235">
        <v>0</v>
      </c>
      <c r="G56" s="225" t="s">
        <v>25</v>
      </c>
      <c r="H56" s="235">
        <v>0</v>
      </c>
      <c r="I56" s="235">
        <v>0</v>
      </c>
      <c r="J56" s="235">
        <v>0</v>
      </c>
      <c r="K56" s="235">
        <v>53963.032</v>
      </c>
      <c r="L56" s="235">
        <v>0</v>
      </c>
      <c r="M56" s="225" t="s">
        <v>25</v>
      </c>
      <c r="N56" s="235">
        <v>0</v>
      </c>
      <c r="O56" s="235">
        <v>0</v>
      </c>
      <c r="P56" s="235">
        <v>0</v>
      </c>
      <c r="Q56" s="235">
        <v>0</v>
      </c>
      <c r="R56" s="235">
        <v>53963.032</v>
      </c>
      <c r="T56" s="251"/>
      <c r="U56" s="251"/>
    </row>
    <row r="57" spans="1:21" s="244" customFormat="1" ht="8.25" customHeight="1">
      <c r="A57" s="251" t="s">
        <v>26</v>
      </c>
      <c r="B57" s="235">
        <v>0</v>
      </c>
      <c r="C57" s="235">
        <v>0</v>
      </c>
      <c r="D57" s="235">
        <v>0</v>
      </c>
      <c r="E57" s="235">
        <v>0</v>
      </c>
      <c r="F57" s="235">
        <v>0</v>
      </c>
      <c r="G57" s="225" t="s">
        <v>26</v>
      </c>
      <c r="H57" s="235">
        <v>0</v>
      </c>
      <c r="I57" s="235">
        <v>0</v>
      </c>
      <c r="J57" s="235">
        <v>0</v>
      </c>
      <c r="K57" s="235">
        <v>4221.371</v>
      </c>
      <c r="L57" s="235">
        <v>0</v>
      </c>
      <c r="M57" s="225" t="s">
        <v>26</v>
      </c>
      <c r="N57" s="235">
        <v>0</v>
      </c>
      <c r="O57" s="235">
        <v>0</v>
      </c>
      <c r="P57" s="235">
        <v>0</v>
      </c>
      <c r="Q57" s="235">
        <v>0</v>
      </c>
      <c r="R57" s="235">
        <v>4221.371</v>
      </c>
      <c r="T57" s="251"/>
      <c r="U57" s="251"/>
    </row>
    <row r="58" spans="1:21" s="244" customFormat="1" ht="8.25" customHeight="1">
      <c r="A58" s="251" t="s">
        <v>27</v>
      </c>
      <c r="B58" s="235">
        <v>0</v>
      </c>
      <c r="C58" s="235">
        <v>0</v>
      </c>
      <c r="D58" s="235">
        <v>0</v>
      </c>
      <c r="E58" s="235">
        <v>0</v>
      </c>
      <c r="F58" s="235">
        <v>0</v>
      </c>
      <c r="G58" s="225" t="s">
        <v>27</v>
      </c>
      <c r="H58" s="235">
        <v>0</v>
      </c>
      <c r="I58" s="235">
        <v>0</v>
      </c>
      <c r="J58" s="235">
        <v>0</v>
      </c>
      <c r="K58" s="235">
        <v>0</v>
      </c>
      <c r="L58" s="235">
        <v>0</v>
      </c>
      <c r="M58" s="225" t="s">
        <v>27</v>
      </c>
      <c r="N58" s="235">
        <v>0</v>
      </c>
      <c r="O58" s="235">
        <v>0</v>
      </c>
      <c r="P58" s="235">
        <v>0</v>
      </c>
      <c r="Q58" s="235">
        <v>0</v>
      </c>
      <c r="R58" s="235">
        <v>0</v>
      </c>
      <c r="T58" s="251"/>
      <c r="U58" s="251"/>
    </row>
    <row r="59" spans="1:21" s="244" customFormat="1" ht="8.25" customHeight="1">
      <c r="A59" s="251" t="s">
        <v>28</v>
      </c>
      <c r="B59" s="235">
        <v>0</v>
      </c>
      <c r="C59" s="235">
        <v>0</v>
      </c>
      <c r="D59" s="235">
        <v>0</v>
      </c>
      <c r="E59" s="235">
        <v>0</v>
      </c>
      <c r="F59" s="235">
        <v>0</v>
      </c>
      <c r="G59" s="225" t="s">
        <v>211</v>
      </c>
      <c r="H59" s="235">
        <v>0</v>
      </c>
      <c r="I59" s="235">
        <v>0</v>
      </c>
      <c r="J59" s="235">
        <v>0</v>
      </c>
      <c r="K59" s="235">
        <v>27981.347</v>
      </c>
      <c r="L59" s="235">
        <v>0</v>
      </c>
      <c r="M59" s="225" t="s">
        <v>211</v>
      </c>
      <c r="N59" s="235">
        <v>0</v>
      </c>
      <c r="O59" s="235">
        <v>0</v>
      </c>
      <c r="P59" s="235">
        <v>0</v>
      </c>
      <c r="Q59" s="235">
        <v>0</v>
      </c>
      <c r="R59" s="235">
        <v>27981.347</v>
      </c>
      <c r="T59" s="251"/>
      <c r="U59" s="251"/>
    </row>
    <row r="60" spans="1:21" s="244" customFormat="1" ht="8.25" customHeight="1">
      <c r="A60" s="251" t="s">
        <v>29</v>
      </c>
      <c r="B60" s="235">
        <v>0</v>
      </c>
      <c r="C60" s="235">
        <v>0</v>
      </c>
      <c r="D60" s="235">
        <v>0</v>
      </c>
      <c r="E60" s="235">
        <v>0</v>
      </c>
      <c r="F60" s="235">
        <v>0</v>
      </c>
      <c r="G60" s="225" t="s">
        <v>29</v>
      </c>
      <c r="H60" s="235">
        <v>0</v>
      </c>
      <c r="I60" s="235">
        <v>0</v>
      </c>
      <c r="J60" s="235">
        <v>0</v>
      </c>
      <c r="K60" s="235">
        <v>459.361</v>
      </c>
      <c r="L60" s="235">
        <v>0</v>
      </c>
      <c r="M60" s="225" t="s">
        <v>29</v>
      </c>
      <c r="N60" s="235">
        <v>0</v>
      </c>
      <c r="O60" s="235">
        <v>0</v>
      </c>
      <c r="P60" s="235">
        <v>0</v>
      </c>
      <c r="Q60" s="235">
        <v>0</v>
      </c>
      <c r="R60" s="235">
        <v>459.361</v>
      </c>
      <c r="T60" s="251"/>
      <c r="U60" s="251"/>
    </row>
    <row r="61" spans="1:21" s="244" customFormat="1" ht="8.25" customHeight="1">
      <c r="A61" s="251" t="s">
        <v>30</v>
      </c>
      <c r="B61" s="235">
        <v>0</v>
      </c>
      <c r="C61" s="235">
        <v>0</v>
      </c>
      <c r="D61" s="235">
        <v>0</v>
      </c>
      <c r="E61" s="235">
        <v>0</v>
      </c>
      <c r="F61" s="235">
        <v>0</v>
      </c>
      <c r="G61" s="225" t="s">
        <v>30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25" t="s">
        <v>30</v>
      </c>
      <c r="N61" s="235">
        <v>0</v>
      </c>
      <c r="O61" s="235">
        <v>0</v>
      </c>
      <c r="P61" s="235">
        <v>2102.275</v>
      </c>
      <c r="Q61" s="235">
        <v>0</v>
      </c>
      <c r="R61" s="235">
        <v>2102.275</v>
      </c>
      <c r="T61" s="251"/>
      <c r="U61" s="251"/>
    </row>
    <row r="62" spans="1:21" s="244" customFormat="1" ht="8.25" customHeight="1">
      <c r="A62" s="251" t="s">
        <v>31</v>
      </c>
      <c r="B62" s="235">
        <v>0</v>
      </c>
      <c r="C62" s="235">
        <v>0</v>
      </c>
      <c r="D62" s="235">
        <v>0</v>
      </c>
      <c r="E62" s="235">
        <v>0</v>
      </c>
      <c r="F62" s="235">
        <v>0</v>
      </c>
      <c r="G62" s="225" t="s">
        <v>31</v>
      </c>
      <c r="H62" s="235">
        <v>0</v>
      </c>
      <c r="I62" s="235">
        <v>0</v>
      </c>
      <c r="J62" s="235">
        <v>0</v>
      </c>
      <c r="K62" s="235">
        <v>12437.013</v>
      </c>
      <c r="L62" s="235">
        <v>0</v>
      </c>
      <c r="M62" s="225" t="s">
        <v>31</v>
      </c>
      <c r="N62" s="235">
        <v>0</v>
      </c>
      <c r="O62" s="235">
        <v>0</v>
      </c>
      <c r="P62" s="235">
        <v>0</v>
      </c>
      <c r="Q62" s="235">
        <v>0</v>
      </c>
      <c r="R62" s="235">
        <v>12437.013</v>
      </c>
      <c r="T62" s="251"/>
      <c r="U62" s="251"/>
    </row>
    <row r="63" spans="1:21" s="244" customFormat="1" ht="8.25" customHeight="1">
      <c r="A63" s="251" t="s">
        <v>32</v>
      </c>
      <c r="B63" s="235">
        <v>0</v>
      </c>
      <c r="C63" s="235">
        <v>0</v>
      </c>
      <c r="D63" s="235">
        <v>0</v>
      </c>
      <c r="E63" s="235">
        <v>0</v>
      </c>
      <c r="F63" s="235">
        <v>0</v>
      </c>
      <c r="G63" s="225" t="s">
        <v>32</v>
      </c>
      <c r="H63" s="235">
        <v>0</v>
      </c>
      <c r="I63" s="235">
        <v>0</v>
      </c>
      <c r="J63" s="235">
        <v>0</v>
      </c>
      <c r="K63" s="235">
        <v>0</v>
      </c>
      <c r="L63" s="235">
        <v>0</v>
      </c>
      <c r="M63" s="225" t="s">
        <v>32</v>
      </c>
      <c r="N63" s="235">
        <v>0</v>
      </c>
      <c r="O63" s="235">
        <v>0</v>
      </c>
      <c r="P63" s="235">
        <v>0</v>
      </c>
      <c r="Q63" s="235">
        <v>0</v>
      </c>
      <c r="R63" s="235">
        <v>0</v>
      </c>
      <c r="T63" s="251"/>
      <c r="U63" s="251"/>
    </row>
    <row r="64" spans="1:20" s="244" customFormat="1" ht="8.25" customHeight="1">
      <c r="A64" s="251" t="s">
        <v>33</v>
      </c>
      <c r="B64" s="235">
        <v>0</v>
      </c>
      <c r="C64" s="235">
        <v>0</v>
      </c>
      <c r="D64" s="235">
        <v>0</v>
      </c>
      <c r="E64" s="235">
        <v>0</v>
      </c>
      <c r="F64" s="235">
        <v>0</v>
      </c>
      <c r="G64" s="225" t="s">
        <v>212</v>
      </c>
      <c r="H64" s="235">
        <v>0</v>
      </c>
      <c r="I64" s="235">
        <v>0</v>
      </c>
      <c r="J64" s="235">
        <v>0</v>
      </c>
      <c r="K64" s="235">
        <v>0</v>
      </c>
      <c r="L64" s="235">
        <v>0</v>
      </c>
      <c r="M64" s="225" t="s">
        <v>212</v>
      </c>
      <c r="N64" s="235">
        <v>1110105.754</v>
      </c>
      <c r="O64" s="235">
        <v>0</v>
      </c>
      <c r="P64" s="235">
        <v>0</v>
      </c>
      <c r="Q64" s="235">
        <v>0</v>
      </c>
      <c r="R64" s="235">
        <v>1110105.754</v>
      </c>
      <c r="S64" s="251"/>
      <c r="T64" s="251"/>
    </row>
    <row r="65" spans="1:18" s="244" customFormat="1" ht="8.25" customHeight="1">
      <c r="A65" s="251" t="s">
        <v>199</v>
      </c>
      <c r="B65" s="235">
        <v>2492.713</v>
      </c>
      <c r="C65" s="235">
        <v>0</v>
      </c>
      <c r="D65" s="235">
        <v>0</v>
      </c>
      <c r="E65" s="235">
        <v>0</v>
      </c>
      <c r="F65" s="235">
        <v>0</v>
      </c>
      <c r="G65" s="225" t="s">
        <v>199</v>
      </c>
      <c r="H65" s="235">
        <v>0</v>
      </c>
      <c r="I65" s="235">
        <v>0</v>
      </c>
      <c r="J65" s="235">
        <v>0</v>
      </c>
      <c r="K65" s="235">
        <v>13435.416</v>
      </c>
      <c r="L65" s="235">
        <v>42946.14</v>
      </c>
      <c r="M65" s="225" t="s">
        <v>199</v>
      </c>
      <c r="N65" s="235">
        <v>0</v>
      </c>
      <c r="O65" s="235">
        <v>0</v>
      </c>
      <c r="P65" s="235">
        <v>0</v>
      </c>
      <c r="Q65" s="235">
        <v>0</v>
      </c>
      <c r="R65" s="235">
        <v>58874.269</v>
      </c>
    </row>
    <row r="66" spans="1:18" s="244" customFormat="1" ht="8.25" customHeight="1">
      <c r="A66" s="249" t="s">
        <v>34</v>
      </c>
      <c r="B66" s="234">
        <v>0</v>
      </c>
      <c r="C66" s="234">
        <v>0</v>
      </c>
      <c r="D66" s="234">
        <v>57.166</v>
      </c>
      <c r="E66" s="234">
        <v>0</v>
      </c>
      <c r="F66" s="234">
        <v>0</v>
      </c>
      <c r="G66" s="223" t="s">
        <v>34</v>
      </c>
      <c r="H66" s="234">
        <v>0</v>
      </c>
      <c r="I66" s="234">
        <v>0</v>
      </c>
      <c r="J66" s="234">
        <v>0</v>
      </c>
      <c r="K66" s="234">
        <v>0</v>
      </c>
      <c r="L66" s="234">
        <v>0</v>
      </c>
      <c r="M66" s="223" t="s">
        <v>34</v>
      </c>
      <c r="N66" s="234">
        <v>0</v>
      </c>
      <c r="O66" s="234">
        <v>0</v>
      </c>
      <c r="P66" s="234">
        <v>490764.795</v>
      </c>
      <c r="Q66" s="234">
        <v>0</v>
      </c>
      <c r="R66" s="234">
        <v>490821.961</v>
      </c>
    </row>
    <row r="67" spans="1:18" s="244" customFormat="1" ht="8.25" customHeight="1">
      <c r="A67" s="251" t="s">
        <v>34</v>
      </c>
      <c r="B67" s="235">
        <v>0</v>
      </c>
      <c r="C67" s="235">
        <v>0</v>
      </c>
      <c r="D67" s="235">
        <v>57.166</v>
      </c>
      <c r="E67" s="235">
        <v>0</v>
      </c>
      <c r="F67" s="235">
        <v>0</v>
      </c>
      <c r="G67" s="225" t="s">
        <v>34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25" t="s">
        <v>34</v>
      </c>
      <c r="N67" s="235">
        <v>0</v>
      </c>
      <c r="O67" s="235">
        <v>0</v>
      </c>
      <c r="P67" s="235">
        <v>490764.795</v>
      </c>
      <c r="Q67" s="235">
        <v>0</v>
      </c>
      <c r="R67" s="235">
        <v>490821.961</v>
      </c>
    </row>
    <row r="68" spans="1:19" s="244" customFormat="1" ht="8.25" customHeight="1">
      <c r="A68" s="203" t="s">
        <v>35</v>
      </c>
      <c r="B68" s="234">
        <v>1835026.5509999997</v>
      </c>
      <c r="C68" s="234">
        <v>258039.93099999998</v>
      </c>
      <c r="D68" s="234">
        <v>2453408.545</v>
      </c>
      <c r="E68" s="234">
        <v>954037.116</v>
      </c>
      <c r="F68" s="234">
        <v>1608427.748</v>
      </c>
      <c r="G68" s="203" t="s">
        <v>35</v>
      </c>
      <c r="H68" s="234">
        <v>96716.54</v>
      </c>
      <c r="I68" s="234">
        <v>95179.464</v>
      </c>
      <c r="J68" s="234">
        <v>19738.089</v>
      </c>
      <c r="K68" s="234">
        <v>2468413.2229999998</v>
      </c>
      <c r="L68" s="234">
        <v>6418927.997</v>
      </c>
      <c r="M68" s="203" t="s">
        <v>35</v>
      </c>
      <c r="N68" s="234">
        <v>1110578.722</v>
      </c>
      <c r="O68" s="234">
        <v>88632.66100000001</v>
      </c>
      <c r="P68" s="234">
        <v>575629.098</v>
      </c>
      <c r="Q68" s="234">
        <v>13181.416000000001</v>
      </c>
      <c r="R68" s="234">
        <v>17995937.101</v>
      </c>
      <c r="S68" s="251"/>
    </row>
    <row r="69" spans="1:18" ht="7.5" customHeight="1">
      <c r="A69" s="147"/>
      <c r="B69" s="17"/>
      <c r="C69" s="17"/>
      <c r="D69" s="17"/>
      <c r="E69" s="17"/>
      <c r="F69" s="17"/>
      <c r="G69" s="147"/>
      <c r="H69" s="17"/>
      <c r="I69" s="17"/>
      <c r="J69" s="17"/>
      <c r="K69" s="17"/>
      <c r="L69" s="17"/>
      <c r="M69" s="147"/>
      <c r="N69" s="17"/>
      <c r="O69" s="17"/>
      <c r="P69" s="17"/>
      <c r="Q69" s="17"/>
      <c r="R69" s="148"/>
    </row>
    <row r="70" spans="1:13" ht="5.25" customHeight="1">
      <c r="A70" s="75"/>
      <c r="G70" s="75"/>
      <c r="M70" s="75"/>
    </row>
    <row r="71" spans="1:12" s="159" customFormat="1" ht="18" customHeight="1">
      <c r="A71" s="43"/>
      <c r="B71" s="31"/>
      <c r="C71" s="31"/>
      <c r="D71" s="31"/>
      <c r="E71" s="31"/>
      <c r="F71" s="31"/>
      <c r="G71" s="43"/>
      <c r="H71" s="31"/>
      <c r="I71" s="31"/>
      <c r="J71" s="31"/>
      <c r="K71" s="31"/>
      <c r="L71" s="31"/>
    </row>
    <row r="72" spans="1:12" s="159" customFormat="1" ht="10.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="160" customFormat="1" ht="9" customHeight="1">
      <c r="R73" s="161"/>
    </row>
    <row r="74" s="160" customFormat="1" ht="9" customHeight="1">
      <c r="R74" s="161"/>
    </row>
    <row r="75" s="160" customFormat="1" ht="9" customHeight="1">
      <c r="R75" s="161"/>
    </row>
    <row r="107" ht="12" customHeight="1"/>
  </sheetData>
  <mergeCells count="8">
    <mergeCell ref="M37:R39"/>
    <mergeCell ref="G37:L39"/>
    <mergeCell ref="A37:F39"/>
    <mergeCell ref="G2:L2"/>
    <mergeCell ref="M2:R2"/>
    <mergeCell ref="A5:F7"/>
    <mergeCell ref="G5:L7"/>
    <mergeCell ref="M5:R7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37">
    <tabColor indexed="29"/>
  </sheetPr>
  <dimension ref="A1:O70"/>
  <sheetViews>
    <sheetView tabSelected="1" workbookViewId="0" topLeftCell="A1">
      <selection activeCell="G4" sqref="G4"/>
    </sheetView>
  </sheetViews>
  <sheetFormatPr defaultColWidth="9.140625" defaultRowHeight="9" customHeight="1"/>
  <cols>
    <col min="1" max="1" width="29.00390625" style="154" customWidth="1"/>
    <col min="2" max="2" width="8.00390625" style="48" customWidth="1"/>
    <col min="3" max="4" width="7.7109375" style="48" customWidth="1"/>
    <col min="5" max="5" width="7.8515625" style="48" customWidth="1"/>
    <col min="6" max="6" width="8.140625" style="48" customWidth="1"/>
    <col min="7" max="7" width="8.421875" style="154" customWidth="1"/>
    <col min="8" max="8" width="12.00390625" style="154" bestFit="1" customWidth="1"/>
    <col min="9" max="9" width="13.7109375" style="154" bestFit="1" customWidth="1"/>
    <col min="10" max="16384" width="9.140625" style="154" customWidth="1"/>
  </cols>
  <sheetData>
    <row r="1" spans="2:6" s="143" customFormat="1" ht="3.75" customHeight="1">
      <c r="B1" s="117"/>
      <c r="C1" s="117"/>
      <c r="D1" s="117"/>
      <c r="E1" s="117"/>
      <c r="F1" s="117"/>
    </row>
    <row r="2" spans="1:13" s="152" customFormat="1" ht="26.25" customHeight="1">
      <c r="A2" s="54" t="s">
        <v>173</v>
      </c>
      <c r="B2" s="149"/>
      <c r="C2" s="149"/>
      <c r="D2" s="149"/>
      <c r="E2" s="149"/>
      <c r="F2" s="149"/>
      <c r="G2" s="150"/>
      <c r="H2" s="151"/>
      <c r="I2" s="151"/>
      <c r="J2" s="151"/>
      <c r="K2" s="151"/>
      <c r="L2" s="151"/>
      <c r="M2" s="151"/>
    </row>
    <row r="3" spans="2:13" s="152" customFormat="1" ht="4.5" customHeight="1">
      <c r="B3" s="66"/>
      <c r="C3" s="66"/>
      <c r="D3" s="66"/>
      <c r="E3" s="66"/>
      <c r="F3" s="66"/>
      <c r="G3" s="153"/>
      <c r="H3" s="151"/>
      <c r="I3" s="151"/>
      <c r="J3" s="151"/>
      <c r="K3" s="151"/>
      <c r="L3" s="151"/>
      <c r="M3" s="151"/>
    </row>
    <row r="4" spans="1:7" ht="48.75" customHeight="1">
      <c r="A4" s="44" t="s">
        <v>213</v>
      </c>
      <c r="B4" s="45" t="s">
        <v>83</v>
      </c>
      <c r="C4" s="45" t="s">
        <v>84</v>
      </c>
      <c r="D4" s="45" t="s">
        <v>200</v>
      </c>
      <c r="E4" s="45" t="s">
        <v>86</v>
      </c>
      <c r="F4" s="45" t="s">
        <v>193</v>
      </c>
      <c r="G4" s="46" t="s">
        <v>174</v>
      </c>
    </row>
    <row r="5" spans="1:7" ht="7.5" customHeight="1">
      <c r="A5" s="330" t="s">
        <v>8</v>
      </c>
      <c r="B5" s="330"/>
      <c r="C5" s="330"/>
      <c r="D5" s="330"/>
      <c r="E5" s="330"/>
      <c r="F5" s="330"/>
      <c r="G5" s="330"/>
    </row>
    <row r="6" spans="1:9" ht="4.5" customHeight="1">
      <c r="A6" s="331"/>
      <c r="B6" s="331"/>
      <c r="C6" s="331"/>
      <c r="D6" s="331"/>
      <c r="E6" s="331"/>
      <c r="F6" s="331"/>
      <c r="G6" s="331"/>
      <c r="H6" s="155"/>
      <c r="I6" s="156"/>
    </row>
    <row r="7" spans="1:9" ht="4.5" customHeight="1">
      <c r="A7" s="331"/>
      <c r="B7" s="331"/>
      <c r="C7" s="331"/>
      <c r="D7" s="331"/>
      <c r="E7" s="331"/>
      <c r="F7" s="331"/>
      <c r="G7" s="331"/>
      <c r="H7" s="155"/>
      <c r="I7" s="156"/>
    </row>
    <row r="8" spans="1:9" s="265" customFormat="1" ht="9" customHeight="1">
      <c r="A8" s="223" t="s">
        <v>9</v>
      </c>
      <c r="B8" s="262">
        <v>133723.18351849675</v>
      </c>
      <c r="C8" s="262">
        <v>54007.068774676394</v>
      </c>
      <c r="D8" s="262">
        <v>24339.02393334445</v>
      </c>
      <c r="E8" s="262">
        <v>21955.879206643313</v>
      </c>
      <c r="F8" s="262">
        <v>31369.222703928503</v>
      </c>
      <c r="G8" s="262">
        <v>25144.20018135954</v>
      </c>
      <c r="H8" s="263"/>
      <c r="I8" s="264"/>
    </row>
    <row r="9" spans="1:9" s="265" customFormat="1" ht="9" customHeight="1">
      <c r="A9" s="225" t="s">
        <v>10</v>
      </c>
      <c r="B9" s="266">
        <v>133106.71689331686</v>
      </c>
      <c r="C9" s="266">
        <v>53251.21327773929</v>
      </c>
      <c r="D9" s="266">
        <v>24203</v>
      </c>
      <c r="E9" s="266">
        <v>21803.220223268967</v>
      </c>
      <c r="F9" s="266">
        <v>31779.917400546616</v>
      </c>
      <c r="G9" s="266">
        <v>24965.02040762986</v>
      </c>
      <c r="H9" s="263"/>
      <c r="I9" s="267"/>
    </row>
    <row r="10" spans="1:9" s="265" customFormat="1" ht="9" customHeight="1">
      <c r="A10" s="225" t="s">
        <v>11</v>
      </c>
      <c r="B10" s="266">
        <v>139461.85398261534</v>
      </c>
      <c r="C10" s="266">
        <v>81199.69785794814</v>
      </c>
      <c r="D10" s="266">
        <v>31529.518385638054</v>
      </c>
      <c r="E10" s="266">
        <v>22451.87276151009</v>
      </c>
      <c r="F10" s="266" t="s">
        <v>20</v>
      </c>
      <c r="G10" s="266">
        <v>45365.109154599406</v>
      </c>
      <c r="H10" s="263"/>
      <c r="I10" s="264"/>
    </row>
    <row r="11" spans="1:9" s="265" customFormat="1" ht="9" customHeight="1">
      <c r="A11" s="225" t="s">
        <v>209</v>
      </c>
      <c r="B11" s="266" t="s">
        <v>40</v>
      </c>
      <c r="C11" s="266" t="s">
        <v>40</v>
      </c>
      <c r="D11" s="266" t="s">
        <v>40</v>
      </c>
      <c r="E11" s="266" t="s">
        <v>40</v>
      </c>
      <c r="F11" s="266" t="s">
        <v>40</v>
      </c>
      <c r="G11" s="266" t="s">
        <v>40</v>
      </c>
      <c r="H11" s="263"/>
      <c r="I11" s="264"/>
    </row>
    <row r="12" spans="1:9" s="265" customFormat="1" ht="9" customHeight="1">
      <c r="A12" s="225" t="s">
        <v>13</v>
      </c>
      <c r="B12" s="266">
        <v>137080.66595059048</v>
      </c>
      <c r="C12" s="266">
        <v>83968.36445108277</v>
      </c>
      <c r="D12" s="266">
        <v>33802.93940402376</v>
      </c>
      <c r="E12" s="266">
        <v>28694</v>
      </c>
      <c r="F12" s="266">
        <v>33949.10743801653</v>
      </c>
      <c r="G12" s="266">
        <v>32729.56699347942</v>
      </c>
      <c r="H12" s="263"/>
      <c r="I12" s="264"/>
    </row>
    <row r="13" spans="1:9" s="265" customFormat="1" ht="9" customHeight="1">
      <c r="A13" s="225" t="s">
        <v>210</v>
      </c>
      <c r="B13" s="266" t="s">
        <v>40</v>
      </c>
      <c r="C13" s="266" t="s">
        <v>40</v>
      </c>
      <c r="D13" s="266" t="s">
        <v>40</v>
      </c>
      <c r="E13" s="266" t="s">
        <v>40</v>
      </c>
      <c r="F13" s="266" t="s">
        <v>40</v>
      </c>
      <c r="G13" s="266" t="s">
        <v>40</v>
      </c>
      <c r="H13" s="263"/>
      <c r="I13" s="264"/>
    </row>
    <row r="14" spans="1:9" s="265" customFormat="1" ht="9" customHeight="1">
      <c r="A14" s="225" t="s">
        <v>15</v>
      </c>
      <c r="B14" s="266" t="s">
        <v>40</v>
      </c>
      <c r="C14" s="266" t="s">
        <v>40</v>
      </c>
      <c r="D14" s="266" t="s">
        <v>40</v>
      </c>
      <c r="E14" s="266" t="s">
        <v>40</v>
      </c>
      <c r="F14" s="266" t="s">
        <v>40</v>
      </c>
      <c r="G14" s="266" t="s">
        <v>40</v>
      </c>
      <c r="H14" s="263"/>
      <c r="I14" s="264"/>
    </row>
    <row r="15" spans="1:9" s="265" customFormat="1" ht="9" customHeight="1">
      <c r="A15" s="225" t="s">
        <v>16</v>
      </c>
      <c r="B15" s="266">
        <v>92899.00497512438</v>
      </c>
      <c r="C15" s="266">
        <v>66594.3111111111</v>
      </c>
      <c r="D15" s="266">
        <v>37227.286551511</v>
      </c>
      <c r="E15" s="266">
        <v>25825.893629035723</v>
      </c>
      <c r="F15" s="266">
        <v>16884.279069767457</v>
      </c>
      <c r="G15" s="266">
        <v>28622.70538834907</v>
      </c>
      <c r="H15" s="263"/>
      <c r="I15" s="264"/>
    </row>
    <row r="16" spans="1:9" s="265" customFormat="1" ht="9" customHeight="1">
      <c r="A16" s="225" t="s">
        <v>17</v>
      </c>
      <c r="B16" s="266">
        <v>102378.04615384623</v>
      </c>
      <c r="C16" s="266">
        <v>65710.76607773853</v>
      </c>
      <c r="D16" s="266">
        <v>35264.48608160448</v>
      </c>
      <c r="E16" s="266">
        <v>25416.11319656813</v>
      </c>
      <c r="F16" s="266">
        <v>41778.55873925513</v>
      </c>
      <c r="G16" s="266">
        <v>32205.30220509872</v>
      </c>
      <c r="H16" s="263"/>
      <c r="I16" s="264"/>
    </row>
    <row r="17" spans="1:9" s="265" customFormat="1" ht="9" customHeight="1">
      <c r="A17" s="225" t="s">
        <v>18</v>
      </c>
      <c r="B17" s="266">
        <v>119124.72727272728</v>
      </c>
      <c r="C17" s="266">
        <v>86940.73871409052</v>
      </c>
      <c r="D17" s="266">
        <v>53359.15233975966</v>
      </c>
      <c r="E17" s="266">
        <v>20901.702227788675</v>
      </c>
      <c r="F17" s="266">
        <v>18195.20062208401</v>
      </c>
      <c r="G17" s="266">
        <v>30142.22014335549</v>
      </c>
      <c r="H17" s="263"/>
      <c r="I17" s="264"/>
    </row>
    <row r="18" spans="1:9" s="265" customFormat="1" ht="9" customHeight="1">
      <c r="A18" s="223" t="s">
        <v>19</v>
      </c>
      <c r="B18" s="262">
        <v>108708.59611863235</v>
      </c>
      <c r="C18" s="262">
        <v>67582.63395821795</v>
      </c>
      <c r="D18" s="262">
        <v>45676.113898327814</v>
      </c>
      <c r="E18" s="262">
        <v>21287.57528848308</v>
      </c>
      <c r="F18" s="262">
        <v>18929.78960255028</v>
      </c>
      <c r="G18" s="262">
        <v>28394.655733112693</v>
      </c>
      <c r="H18" s="263"/>
      <c r="I18" s="264"/>
    </row>
    <row r="19" spans="1:9" s="265" customFormat="1" ht="9" customHeight="1">
      <c r="A19" s="225" t="s">
        <v>198</v>
      </c>
      <c r="B19" s="266">
        <v>117840.38434163696</v>
      </c>
      <c r="C19" s="266">
        <v>63046.69939557339</v>
      </c>
      <c r="D19" s="266">
        <v>28445.361170380707</v>
      </c>
      <c r="E19" s="266">
        <v>21074.42789877142</v>
      </c>
      <c r="F19" s="266">
        <v>18323.882948375824</v>
      </c>
      <c r="G19" s="266">
        <v>26579.10116061036</v>
      </c>
      <c r="H19" s="263"/>
      <c r="I19" s="264"/>
    </row>
    <row r="20" spans="1:9" s="265" customFormat="1" ht="9" customHeight="1">
      <c r="A20" s="225" t="s">
        <v>21</v>
      </c>
      <c r="B20" s="266">
        <v>102726.1598062953</v>
      </c>
      <c r="C20" s="266">
        <v>64871.908475545686</v>
      </c>
      <c r="D20" s="266">
        <v>26410.47514032818</v>
      </c>
      <c r="E20" s="266">
        <v>19601.084785787825</v>
      </c>
      <c r="F20" s="266">
        <v>17469.12125984252</v>
      </c>
      <c r="G20" s="266">
        <v>23070.862491294563</v>
      </c>
      <c r="H20" s="263"/>
      <c r="I20" s="264"/>
    </row>
    <row r="21" spans="1:9" s="265" customFormat="1" ht="9" customHeight="1">
      <c r="A21" s="225" t="s">
        <v>22</v>
      </c>
      <c r="B21" s="266">
        <v>85517.49610137941</v>
      </c>
      <c r="C21" s="266">
        <v>57221.53693577971</v>
      </c>
      <c r="D21" s="266">
        <v>27279.624884309524</v>
      </c>
      <c r="E21" s="266">
        <v>19763.67728507889</v>
      </c>
      <c r="F21" s="266">
        <v>18620.363530326595</v>
      </c>
      <c r="G21" s="266">
        <v>22012.361109071488</v>
      </c>
      <c r="H21" s="263"/>
      <c r="I21" s="264"/>
    </row>
    <row r="22" spans="1:9" s="265" customFormat="1" ht="9" customHeight="1">
      <c r="A22" s="225" t="s">
        <v>23</v>
      </c>
      <c r="B22" s="266">
        <v>122331.67328699093</v>
      </c>
      <c r="C22" s="266">
        <v>93631.20278350516</v>
      </c>
      <c r="D22" s="266">
        <v>66620.94529150441</v>
      </c>
      <c r="E22" s="266">
        <v>22280.755514000866</v>
      </c>
      <c r="F22" s="266">
        <v>18433.778499188404</v>
      </c>
      <c r="G22" s="266">
        <v>31742.484722025594</v>
      </c>
      <c r="H22" s="263"/>
      <c r="I22" s="264"/>
    </row>
    <row r="23" spans="1:9" s="265" customFormat="1" ht="9" customHeight="1">
      <c r="A23" s="225" t="s">
        <v>24</v>
      </c>
      <c r="B23" s="266">
        <v>111096.10857142857</v>
      </c>
      <c r="C23" s="266">
        <v>95551.32824618464</v>
      </c>
      <c r="D23" s="266">
        <v>68299.65173745174</v>
      </c>
      <c r="E23" s="266">
        <v>22724.09072818576</v>
      </c>
      <c r="F23" s="266">
        <v>32238</v>
      </c>
      <c r="G23" s="266">
        <v>31629.692263554316</v>
      </c>
      <c r="H23" s="263"/>
      <c r="I23" s="264"/>
    </row>
    <row r="24" spans="1:9" s="265" customFormat="1" ht="9" customHeight="1">
      <c r="A24" s="225" t="s">
        <v>25</v>
      </c>
      <c r="B24" s="235" t="s">
        <v>20</v>
      </c>
      <c r="C24" s="266">
        <v>80216.23305588576</v>
      </c>
      <c r="D24" s="266">
        <v>30443.156491198755</v>
      </c>
      <c r="E24" s="266">
        <v>21598.99622001113</v>
      </c>
      <c r="F24" s="266">
        <v>11992.32</v>
      </c>
      <c r="G24" s="266">
        <v>26328.55977204161</v>
      </c>
      <c r="H24" s="263"/>
      <c r="I24" s="264"/>
    </row>
    <row r="25" spans="1:9" s="265" customFormat="1" ht="9" customHeight="1">
      <c r="A25" s="225" t="s">
        <v>26</v>
      </c>
      <c r="B25" s="266">
        <v>74837</v>
      </c>
      <c r="C25" s="266">
        <v>57445.88493150685</v>
      </c>
      <c r="D25" s="266">
        <v>30452.12203556106</v>
      </c>
      <c r="E25" s="266">
        <v>21400.987020720644</v>
      </c>
      <c r="F25" s="266">
        <v>16645.636363636393</v>
      </c>
      <c r="G25" s="266">
        <v>27357.46104900138</v>
      </c>
      <c r="H25" s="263"/>
      <c r="I25" s="264"/>
    </row>
    <row r="26" spans="1:9" s="265" customFormat="1" ht="9" customHeight="1">
      <c r="A26" s="225" t="s">
        <v>27</v>
      </c>
      <c r="B26" s="235" t="s">
        <v>40</v>
      </c>
      <c r="C26" s="235" t="s">
        <v>40</v>
      </c>
      <c r="D26" s="235" t="s">
        <v>40</v>
      </c>
      <c r="E26" s="235" t="s">
        <v>40</v>
      </c>
      <c r="F26" s="235" t="s">
        <v>40</v>
      </c>
      <c r="G26" s="235" t="s">
        <v>40</v>
      </c>
      <c r="H26" s="263"/>
      <c r="I26" s="264"/>
    </row>
    <row r="27" spans="1:9" s="265" customFormat="1" ht="9" customHeight="1">
      <c r="A27" s="225" t="s">
        <v>211</v>
      </c>
      <c r="B27" s="266">
        <v>62666.03773584908</v>
      </c>
      <c r="C27" s="266">
        <v>56753.88972301314</v>
      </c>
      <c r="D27" s="266">
        <v>27070.863823824115</v>
      </c>
      <c r="E27" s="266">
        <v>18701.62477502916</v>
      </c>
      <c r="F27" s="266">
        <v>16866.609173435252</v>
      </c>
      <c r="G27" s="266">
        <v>22283.254225581542</v>
      </c>
      <c r="H27" s="263"/>
      <c r="I27" s="264"/>
    </row>
    <row r="28" spans="1:9" s="265" customFormat="1" ht="9" customHeight="1">
      <c r="A28" s="225" t="s">
        <v>29</v>
      </c>
      <c r="B28" s="266" t="s">
        <v>20</v>
      </c>
      <c r="C28" s="266">
        <v>60919</v>
      </c>
      <c r="D28" s="266">
        <v>26703.875</v>
      </c>
      <c r="E28" s="266">
        <v>20489.10827251424</v>
      </c>
      <c r="F28" s="266" t="s">
        <v>20</v>
      </c>
      <c r="G28" s="266">
        <v>22862.126585439608</v>
      </c>
      <c r="H28" s="263"/>
      <c r="I28" s="264"/>
    </row>
    <row r="29" spans="1:9" s="265" customFormat="1" ht="9" customHeight="1">
      <c r="A29" s="225" t="s">
        <v>30</v>
      </c>
      <c r="B29" s="266">
        <v>84101.53846153845</v>
      </c>
      <c r="C29" s="235">
        <v>63861.4</v>
      </c>
      <c r="D29" s="235">
        <v>24821.136880641392</v>
      </c>
      <c r="E29" s="235">
        <v>21875.84353700273</v>
      </c>
      <c r="F29" s="266">
        <v>13318.595238095239</v>
      </c>
      <c r="G29" s="266">
        <v>23324.76551023437</v>
      </c>
      <c r="H29" s="263"/>
      <c r="I29" s="264"/>
    </row>
    <row r="30" spans="1:9" s="265" customFormat="1" ht="9" customHeight="1">
      <c r="A30" s="225" t="s">
        <v>31</v>
      </c>
      <c r="B30" s="266">
        <v>101718.33333333333</v>
      </c>
      <c r="C30" s="266">
        <v>62280.14117647059</v>
      </c>
      <c r="D30" s="266">
        <v>28535.2264889111</v>
      </c>
      <c r="E30" s="266">
        <v>20581.045167623368</v>
      </c>
      <c r="F30" s="266" t="s">
        <v>20</v>
      </c>
      <c r="G30" s="266">
        <v>23305.620247098082</v>
      </c>
      <c r="H30" s="263"/>
      <c r="I30" s="264"/>
    </row>
    <row r="31" spans="1:9" s="265" customFormat="1" ht="9" customHeight="1">
      <c r="A31" s="225" t="s">
        <v>32</v>
      </c>
      <c r="B31" s="235" t="s">
        <v>40</v>
      </c>
      <c r="C31" s="235" t="s">
        <v>40</v>
      </c>
      <c r="D31" s="235" t="s">
        <v>40</v>
      </c>
      <c r="E31" s="235" t="s">
        <v>40</v>
      </c>
      <c r="F31" s="235" t="s">
        <v>40</v>
      </c>
      <c r="G31" s="235" t="s">
        <v>40</v>
      </c>
      <c r="H31" s="263"/>
      <c r="I31" s="264"/>
    </row>
    <row r="32" spans="1:9" s="265" customFormat="1" ht="9" customHeight="1">
      <c r="A32" s="225" t="s">
        <v>212</v>
      </c>
      <c r="B32" s="235" t="s">
        <v>20</v>
      </c>
      <c r="C32" s="266">
        <v>60770.127319474035</v>
      </c>
      <c r="D32" s="266">
        <v>37413.56954647159</v>
      </c>
      <c r="E32" s="266">
        <v>21309.685484428137</v>
      </c>
      <c r="F32" s="266">
        <v>20761.077777231898</v>
      </c>
      <c r="G32" s="266">
        <v>38459.5616464719</v>
      </c>
      <c r="H32" s="263"/>
      <c r="I32" s="264"/>
    </row>
    <row r="33" spans="1:9" s="265" customFormat="1" ht="9" customHeight="1">
      <c r="A33" s="225" t="s">
        <v>199</v>
      </c>
      <c r="B33" s="266">
        <v>108952.46153846153</v>
      </c>
      <c r="C33" s="266">
        <v>68230.32012513035</v>
      </c>
      <c r="D33" s="266">
        <v>37729.32730207448</v>
      </c>
      <c r="E33" s="266">
        <v>22676.21041058717</v>
      </c>
      <c r="F33" s="266">
        <v>22480.649417852455</v>
      </c>
      <c r="G33" s="266">
        <v>29367.00147147598</v>
      </c>
      <c r="H33" s="263"/>
      <c r="I33" s="264"/>
    </row>
    <row r="34" spans="1:9" s="268" customFormat="1" ht="9" customHeight="1">
      <c r="A34" s="223" t="s">
        <v>34</v>
      </c>
      <c r="B34" s="262">
        <v>144290.56346749183</v>
      </c>
      <c r="C34" s="262">
        <v>82548.69956972919</v>
      </c>
      <c r="D34" s="262">
        <v>28874.728350438563</v>
      </c>
      <c r="E34" s="262">
        <v>27797.62563413966</v>
      </c>
      <c r="F34" s="262">
        <v>17320.60318752542</v>
      </c>
      <c r="G34" s="262">
        <v>29208.313021686306</v>
      </c>
      <c r="H34" s="263"/>
      <c r="I34" s="264"/>
    </row>
    <row r="35" spans="1:7" s="265" customFormat="1" ht="9" customHeight="1">
      <c r="A35" s="225" t="s">
        <v>34</v>
      </c>
      <c r="B35" s="266">
        <v>144290.56346749183</v>
      </c>
      <c r="C35" s="266">
        <v>82548.69956972919</v>
      </c>
      <c r="D35" s="266">
        <v>28874.728350438563</v>
      </c>
      <c r="E35" s="266">
        <v>27797.62563413966</v>
      </c>
      <c r="F35" s="266">
        <v>17320.60318752542</v>
      </c>
      <c r="G35" s="266">
        <v>29208.313021686306</v>
      </c>
    </row>
    <row r="36" spans="1:7" s="265" customFormat="1" ht="9" customHeight="1">
      <c r="A36" s="203" t="s">
        <v>35</v>
      </c>
      <c r="B36" s="262">
        <v>129627.79049670407</v>
      </c>
      <c r="C36" s="262">
        <v>62715.768269805965</v>
      </c>
      <c r="D36" s="262">
        <v>28967.797255241625</v>
      </c>
      <c r="E36" s="262">
        <v>21658.40283517096</v>
      </c>
      <c r="F36" s="262">
        <v>22117.157793710834</v>
      </c>
      <c r="G36" s="262">
        <v>26522.606977139214</v>
      </c>
    </row>
    <row r="37" spans="1:7" ht="6.75" customHeight="1">
      <c r="A37" s="332" t="s">
        <v>36</v>
      </c>
      <c r="B37" s="332"/>
      <c r="C37" s="332"/>
      <c r="D37" s="332"/>
      <c r="E37" s="332"/>
      <c r="F37" s="332"/>
      <c r="G37" s="332"/>
    </row>
    <row r="38" spans="1:7" ht="5.25" customHeight="1">
      <c r="A38" s="332"/>
      <c r="B38" s="332"/>
      <c r="C38" s="332"/>
      <c r="D38" s="332"/>
      <c r="E38" s="332"/>
      <c r="F38" s="332"/>
      <c r="G38" s="332"/>
    </row>
    <row r="39" spans="1:7" ht="5.25" customHeight="1">
      <c r="A39" s="332"/>
      <c r="B39" s="332"/>
      <c r="C39" s="332"/>
      <c r="D39" s="332"/>
      <c r="E39" s="332"/>
      <c r="F39" s="332"/>
      <c r="G39" s="332"/>
    </row>
    <row r="40" spans="1:7" s="265" customFormat="1" ht="9" customHeight="1">
      <c r="A40" s="223" t="s">
        <v>9</v>
      </c>
      <c r="B40" s="236">
        <v>140452.30497750384</v>
      </c>
      <c r="C40" s="236">
        <v>59167.73615562537</v>
      </c>
      <c r="D40" s="236">
        <v>25117.151395667774</v>
      </c>
      <c r="E40" s="236">
        <v>23373.508793463265</v>
      </c>
      <c r="F40" s="236">
        <v>30640.358775971486</v>
      </c>
      <c r="G40" s="236">
        <v>25195.082869318332</v>
      </c>
    </row>
    <row r="41" spans="1:7" s="265" customFormat="1" ht="9" customHeight="1">
      <c r="A41" s="225" t="s">
        <v>10</v>
      </c>
      <c r="B41" s="237">
        <v>138724.85246056947</v>
      </c>
      <c r="C41" s="237">
        <v>58261.20463009125</v>
      </c>
      <c r="D41" s="237">
        <v>24956.821316039775</v>
      </c>
      <c r="E41" s="237">
        <v>23259.14922300464</v>
      </c>
      <c r="F41" s="237">
        <v>36765.84176300578</v>
      </c>
      <c r="G41" s="237">
        <v>24995.391848469877</v>
      </c>
    </row>
    <row r="42" spans="1:7" s="265" customFormat="1" ht="9" customHeight="1">
      <c r="A42" s="225" t="s">
        <v>11</v>
      </c>
      <c r="B42" s="237">
        <v>151683.18109586692</v>
      </c>
      <c r="C42" s="237">
        <v>92887.90321361045</v>
      </c>
      <c r="D42" s="237">
        <v>35638.64311398304</v>
      </c>
      <c r="E42" s="237">
        <v>24426.012820144322</v>
      </c>
      <c r="F42" s="235" t="s">
        <v>20</v>
      </c>
      <c r="G42" s="237">
        <v>50219.278291166665</v>
      </c>
    </row>
    <row r="43" spans="1:7" s="265" customFormat="1" ht="9" customHeight="1">
      <c r="A43" s="225" t="s">
        <v>209</v>
      </c>
      <c r="B43" s="237">
        <v>195268</v>
      </c>
      <c r="C43" s="237">
        <v>84480.61855670107</v>
      </c>
      <c r="D43" s="237">
        <v>41048.1794447215</v>
      </c>
      <c r="E43" s="237">
        <v>29613.21793225797</v>
      </c>
      <c r="F43" s="235" t="s">
        <v>20</v>
      </c>
      <c r="G43" s="237">
        <v>52001.1850118914</v>
      </c>
    </row>
    <row r="44" spans="1:7" s="265" customFormat="1" ht="9" customHeight="1">
      <c r="A44" s="225" t="s">
        <v>13</v>
      </c>
      <c r="B44" s="237">
        <v>143680.90243902404</v>
      </c>
      <c r="C44" s="237">
        <v>84928.86220472441</v>
      </c>
      <c r="D44" s="237">
        <v>38429.972647833114</v>
      </c>
      <c r="E44" s="237">
        <v>29933.917934060082</v>
      </c>
      <c r="F44" s="237">
        <v>34706.846774193546</v>
      </c>
      <c r="G44" s="237">
        <v>32900.728221910365</v>
      </c>
    </row>
    <row r="45" spans="1:7" s="265" customFormat="1" ht="9" customHeight="1">
      <c r="A45" s="225" t="s">
        <v>210</v>
      </c>
      <c r="B45" s="235" t="s">
        <v>40</v>
      </c>
      <c r="C45" s="235" t="s">
        <v>40</v>
      </c>
      <c r="D45" s="235" t="s">
        <v>40</v>
      </c>
      <c r="E45" s="235" t="s">
        <v>40</v>
      </c>
      <c r="F45" s="235" t="s">
        <v>40</v>
      </c>
      <c r="G45" s="235" t="s">
        <v>40</v>
      </c>
    </row>
    <row r="46" spans="1:7" s="265" customFormat="1" ht="9" customHeight="1">
      <c r="A46" s="225" t="s">
        <v>15</v>
      </c>
      <c r="B46" s="235" t="s">
        <v>20</v>
      </c>
      <c r="C46" s="237">
        <v>102290.28571428571</v>
      </c>
      <c r="D46" s="237">
        <v>43012.20485175197</v>
      </c>
      <c r="E46" s="237">
        <v>31017.006928406496</v>
      </c>
      <c r="F46" s="235" t="s">
        <v>20</v>
      </c>
      <c r="G46" s="237">
        <v>42770.58108108108</v>
      </c>
    </row>
    <row r="47" spans="1:7" s="265" customFormat="1" ht="9" customHeight="1">
      <c r="A47" s="225" t="s">
        <v>16</v>
      </c>
      <c r="B47" s="237">
        <v>99088.25806451614</v>
      </c>
      <c r="C47" s="237">
        <v>67170.5306122449</v>
      </c>
      <c r="D47" s="237">
        <v>37421.93030312314</v>
      </c>
      <c r="E47" s="237">
        <v>26603.326809999104</v>
      </c>
      <c r="F47" s="237">
        <v>18381.5</v>
      </c>
      <c r="G47" s="237">
        <v>29568.331892404218</v>
      </c>
    </row>
    <row r="48" spans="1:7" s="265" customFormat="1" ht="9" customHeight="1">
      <c r="A48" s="225" t="s">
        <v>17</v>
      </c>
      <c r="B48" s="237">
        <v>111722.26717557243</v>
      </c>
      <c r="C48" s="237">
        <v>71641.72224656097</v>
      </c>
      <c r="D48" s="237">
        <v>37148.91196565748</v>
      </c>
      <c r="E48" s="237">
        <v>26820.064722845895</v>
      </c>
      <c r="F48" s="237">
        <v>44840.68421052642</v>
      </c>
      <c r="G48" s="237">
        <v>34169.57974635218</v>
      </c>
    </row>
    <row r="49" spans="1:7" s="265" customFormat="1" ht="9" customHeight="1">
      <c r="A49" s="225" t="s">
        <v>18</v>
      </c>
      <c r="B49" s="237">
        <v>142511.89090909087</v>
      </c>
      <c r="C49" s="237">
        <v>93227.54498714629</v>
      </c>
      <c r="D49" s="237">
        <v>56121.10749975401</v>
      </c>
      <c r="E49" s="237">
        <v>21458.225775681793</v>
      </c>
      <c r="F49" s="237">
        <v>20617.497975708502</v>
      </c>
      <c r="G49" s="237">
        <v>32257.912724750637</v>
      </c>
    </row>
    <row r="50" spans="1:15" s="265" customFormat="1" ht="9" customHeight="1">
      <c r="A50" s="223" t="s">
        <v>19</v>
      </c>
      <c r="B50" s="236">
        <v>122105.47999738957</v>
      </c>
      <c r="C50" s="236">
        <v>72968.33959805423</v>
      </c>
      <c r="D50" s="236">
        <v>46116.74653919124</v>
      </c>
      <c r="E50" s="236">
        <v>21920.845077187554</v>
      </c>
      <c r="F50" s="236">
        <v>22592.722515385693</v>
      </c>
      <c r="G50" s="236">
        <v>29433.93111494866</v>
      </c>
      <c r="O50" s="265" t="s">
        <v>175</v>
      </c>
    </row>
    <row r="51" spans="1:7" s="265" customFormat="1" ht="9" customHeight="1">
      <c r="A51" s="225" t="s">
        <v>198</v>
      </c>
      <c r="B51" s="237">
        <v>142511.89090909087</v>
      </c>
      <c r="C51" s="237">
        <v>93227.54498714629</v>
      </c>
      <c r="D51" s="237">
        <v>56121.10749975401</v>
      </c>
      <c r="E51" s="237">
        <v>21458.225775681793</v>
      </c>
      <c r="F51" s="237">
        <v>20617.497975708502</v>
      </c>
      <c r="G51" s="237">
        <v>28976.2801151802</v>
      </c>
    </row>
    <row r="52" spans="1:7" s="265" customFormat="1" ht="9" customHeight="1">
      <c r="A52" s="225" t="s">
        <v>21</v>
      </c>
      <c r="B52" s="237">
        <v>134539.1052631579</v>
      </c>
      <c r="C52" s="237">
        <v>71997.30576226539</v>
      </c>
      <c r="D52" s="237">
        <v>31870.8118600087</v>
      </c>
      <c r="E52" s="237">
        <v>22106.32443956123</v>
      </c>
      <c r="F52" s="237">
        <v>21991.308598480668</v>
      </c>
      <c r="G52" s="237">
        <v>23728.3598609483</v>
      </c>
    </row>
    <row r="53" spans="1:7" s="265" customFormat="1" ht="9" customHeight="1">
      <c r="A53" s="225" t="s">
        <v>22</v>
      </c>
      <c r="B53" s="237">
        <v>122033.86111111111</v>
      </c>
      <c r="C53" s="237">
        <v>73360.03236821193</v>
      </c>
      <c r="D53" s="237">
        <v>26772.48069477322</v>
      </c>
      <c r="E53" s="237">
        <v>20091.53540626784</v>
      </c>
      <c r="F53" s="237">
        <v>19209.62947143624</v>
      </c>
      <c r="G53" s="237">
        <v>22478.254383529904</v>
      </c>
    </row>
    <row r="54" spans="1:7" s="265" customFormat="1" ht="9" customHeight="1">
      <c r="A54" s="225" t="s">
        <v>23</v>
      </c>
      <c r="B54" s="237">
        <v>86899.50086610648</v>
      </c>
      <c r="C54" s="237">
        <v>65322.913285588176</v>
      </c>
      <c r="D54" s="237">
        <v>27534.177447479342</v>
      </c>
      <c r="E54" s="237">
        <v>19915.978125721605</v>
      </c>
      <c r="F54" s="237">
        <v>20242.73721660269</v>
      </c>
      <c r="G54" s="237">
        <v>32950.18932981151</v>
      </c>
    </row>
    <row r="55" spans="1:7" s="265" customFormat="1" ht="9" customHeight="1">
      <c r="A55" s="225" t="s">
        <v>24</v>
      </c>
      <c r="B55" s="237">
        <v>140780.5562130176</v>
      </c>
      <c r="C55" s="237">
        <v>94494.81007905139</v>
      </c>
      <c r="D55" s="237">
        <v>67813.7489387755</v>
      </c>
      <c r="E55" s="237">
        <v>23208.988932046843</v>
      </c>
      <c r="F55" s="237">
        <v>19460.38459602315</v>
      </c>
      <c r="G55" s="237">
        <v>32925.17821638671</v>
      </c>
    </row>
    <row r="56" spans="1:7" s="265" customFormat="1" ht="9" customHeight="1">
      <c r="A56" s="225" t="s">
        <v>25</v>
      </c>
      <c r="B56" s="237">
        <v>128333.39575137707</v>
      </c>
      <c r="C56" s="237">
        <v>95605.09547288211</v>
      </c>
      <c r="D56" s="237">
        <v>68648.87092268295</v>
      </c>
      <c r="E56" s="237">
        <v>23795.147679742</v>
      </c>
      <c r="F56" s="235" t="s">
        <v>20</v>
      </c>
      <c r="G56" s="237">
        <v>27391.88686090776</v>
      </c>
    </row>
    <row r="57" spans="1:7" s="265" customFormat="1" ht="9" customHeight="1">
      <c r="A57" s="225" t="s">
        <v>26</v>
      </c>
      <c r="B57" s="237">
        <v>77289.33333333333</v>
      </c>
      <c r="C57" s="237">
        <v>60202.350877192985</v>
      </c>
      <c r="D57" s="237">
        <v>31588.31337453953</v>
      </c>
      <c r="E57" s="237">
        <v>21317.257534912267</v>
      </c>
      <c r="F57" s="237">
        <v>18859</v>
      </c>
      <c r="G57" s="237">
        <v>29002.60737620413</v>
      </c>
    </row>
    <row r="58" spans="1:7" s="265" customFormat="1" ht="9" customHeight="1">
      <c r="A58" s="225" t="s">
        <v>27</v>
      </c>
      <c r="B58" s="235" t="s">
        <v>40</v>
      </c>
      <c r="C58" s="235" t="s">
        <v>40</v>
      </c>
      <c r="D58" s="235" t="s">
        <v>40</v>
      </c>
      <c r="E58" s="235" t="s">
        <v>40</v>
      </c>
      <c r="F58" s="235" t="s">
        <v>40</v>
      </c>
      <c r="G58" s="235" t="s">
        <v>40</v>
      </c>
    </row>
    <row r="59" spans="1:7" s="265" customFormat="1" ht="9" customHeight="1">
      <c r="A59" s="225" t="s">
        <v>211</v>
      </c>
      <c r="B59" s="237">
        <v>76159.1724137931</v>
      </c>
      <c r="C59" s="237">
        <v>64061.230851063905</v>
      </c>
      <c r="D59" s="237">
        <v>27725.441465409607</v>
      </c>
      <c r="E59" s="237">
        <v>18739.828572778126</v>
      </c>
      <c r="F59" s="237">
        <v>17165.77364680152</v>
      </c>
      <c r="G59" s="237">
        <v>22858.0726355075</v>
      </c>
    </row>
    <row r="60" spans="1:7" s="265" customFormat="1" ht="9" customHeight="1">
      <c r="A60" s="225" t="s">
        <v>29</v>
      </c>
      <c r="B60" s="235" t="s">
        <v>20</v>
      </c>
      <c r="C60" s="237">
        <v>60135</v>
      </c>
      <c r="D60" s="237">
        <v>28529.335536086528</v>
      </c>
      <c r="E60" s="237">
        <v>20267.15792532392</v>
      </c>
      <c r="F60" s="235" t="s">
        <v>20</v>
      </c>
      <c r="G60" s="237">
        <v>22607.134586771084</v>
      </c>
    </row>
    <row r="61" spans="1:7" s="265" customFormat="1" ht="9" customHeight="1">
      <c r="A61" s="225" t="s">
        <v>30</v>
      </c>
      <c r="B61" s="237">
        <v>87789.33333333333</v>
      </c>
      <c r="C61" s="237">
        <v>65991.88888888889</v>
      </c>
      <c r="D61" s="237">
        <v>26833.23462448942</v>
      </c>
      <c r="E61" s="237">
        <v>22495.574793112886</v>
      </c>
      <c r="F61" s="237">
        <v>13318.595238095239</v>
      </c>
      <c r="G61" s="237">
        <v>24293.546237311115</v>
      </c>
    </row>
    <row r="62" spans="1:7" s="265" customFormat="1" ht="9" customHeight="1">
      <c r="A62" s="225" t="s">
        <v>31</v>
      </c>
      <c r="B62" s="237">
        <v>108812.33333333333</v>
      </c>
      <c r="C62" s="237">
        <v>68100.60834990062</v>
      </c>
      <c r="D62" s="237">
        <v>29278.69693077445</v>
      </c>
      <c r="E62" s="237">
        <v>20600.608676971595</v>
      </c>
      <c r="F62" s="235" t="s">
        <v>20</v>
      </c>
      <c r="G62" s="237">
        <v>23593.210244133665</v>
      </c>
    </row>
    <row r="63" spans="1:7" s="265" customFormat="1" ht="9" customHeight="1">
      <c r="A63" s="225" t="s">
        <v>32</v>
      </c>
      <c r="B63" s="235" t="s">
        <v>40</v>
      </c>
      <c r="C63" s="235" t="s">
        <v>40</v>
      </c>
      <c r="D63" s="235" t="s">
        <v>40</v>
      </c>
      <c r="E63" s="235" t="s">
        <v>40</v>
      </c>
      <c r="F63" s="235" t="s">
        <v>40</v>
      </c>
      <c r="G63" s="235" t="s">
        <v>40</v>
      </c>
    </row>
    <row r="64" spans="1:7" s="265" customFormat="1" ht="9" customHeight="1">
      <c r="A64" s="225" t="s">
        <v>212</v>
      </c>
      <c r="B64" s="235" t="s">
        <v>20</v>
      </c>
      <c r="C64" s="237">
        <v>65984.56240678593</v>
      </c>
      <c r="D64" s="237">
        <v>37457.90082395683</v>
      </c>
      <c r="E64" s="237">
        <v>21582.779555071847</v>
      </c>
      <c r="F64" s="237">
        <v>29719.372903602158</v>
      </c>
      <c r="G64" s="237">
        <v>40456.212903360734</v>
      </c>
    </row>
    <row r="65" spans="1:7" s="265" customFormat="1" ht="9" customHeight="1">
      <c r="A65" s="225" t="s">
        <v>199</v>
      </c>
      <c r="B65" s="237">
        <v>131232.8</v>
      </c>
      <c r="C65" s="237">
        <v>76668.88588126731</v>
      </c>
      <c r="D65" s="237">
        <v>40506.6056565556</v>
      </c>
      <c r="E65" s="237">
        <v>23914.253526882836</v>
      </c>
      <c r="F65" s="237">
        <v>23861.021052631517</v>
      </c>
      <c r="G65" s="237">
        <v>30817.054920078517</v>
      </c>
    </row>
    <row r="66" spans="1:7" s="265" customFormat="1" ht="9" customHeight="1">
      <c r="A66" s="223" t="s">
        <v>34</v>
      </c>
      <c r="B66" s="236">
        <v>169697.30965250914</v>
      </c>
      <c r="C66" s="236">
        <v>94190.56929802005</v>
      </c>
      <c r="D66" s="236">
        <v>29375.816113055276</v>
      </c>
      <c r="E66" s="236">
        <v>29650.363630220043</v>
      </c>
      <c r="F66" s="236">
        <v>21326.401080351116</v>
      </c>
      <c r="G66" s="236">
        <v>30569.43295879992</v>
      </c>
    </row>
    <row r="67" spans="1:7" s="265" customFormat="1" ht="9" customHeight="1">
      <c r="A67" s="225" t="s">
        <v>34</v>
      </c>
      <c r="B67" s="237">
        <v>169697.30965250914</v>
      </c>
      <c r="C67" s="237">
        <v>94190.56929802005</v>
      </c>
      <c r="D67" s="237">
        <v>29375.816113055276</v>
      </c>
      <c r="E67" s="237">
        <v>29650.363630220043</v>
      </c>
      <c r="F67" s="237">
        <v>21326.401080351116</v>
      </c>
      <c r="G67" s="237">
        <v>30569.43295879992</v>
      </c>
    </row>
    <row r="68" spans="1:7" s="265" customFormat="1" ht="9" customHeight="1">
      <c r="A68" s="203" t="s">
        <v>35</v>
      </c>
      <c r="B68" s="236">
        <v>137556.8588388971</v>
      </c>
      <c r="C68" s="236">
        <v>68360.69397774483</v>
      </c>
      <c r="D68" s="236">
        <v>29473.56423474166</v>
      </c>
      <c r="E68" s="236">
        <v>22673.24985512407</v>
      </c>
      <c r="F68" s="236">
        <v>24833.613216404636</v>
      </c>
      <c r="G68" s="236">
        <v>26959.575143686972</v>
      </c>
    </row>
    <row r="69" spans="1:7" ht="5.25" customHeight="1">
      <c r="A69" s="157"/>
      <c r="B69" s="51"/>
      <c r="C69" s="51"/>
      <c r="D69" s="51"/>
      <c r="E69" s="51"/>
      <c r="F69" s="51"/>
      <c r="G69" s="158"/>
    </row>
    <row r="70" ht="4.5" customHeight="1">
      <c r="A70" s="126"/>
    </row>
    <row r="74" ht="12" customHeight="1"/>
  </sheetData>
  <mergeCells count="2">
    <mergeCell ref="A5:G7"/>
    <mergeCell ref="A37:G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3">
    <tabColor indexed="29"/>
  </sheetPr>
  <dimension ref="A1:BD94"/>
  <sheetViews>
    <sheetView workbookViewId="0" topLeftCell="A1">
      <selection activeCell="A4" sqref="A4"/>
    </sheetView>
  </sheetViews>
  <sheetFormatPr defaultColWidth="9.140625" defaultRowHeight="12.75"/>
  <cols>
    <col min="1" max="1" width="28.7109375" style="82" customWidth="1"/>
    <col min="2" max="7" width="8.00390625" style="83" customWidth="1"/>
    <col min="8" max="8" width="28.28125" style="82" customWidth="1"/>
    <col min="9" max="14" width="8.00390625" style="83" customWidth="1"/>
    <col min="15" max="15" width="28.57421875" style="82" customWidth="1"/>
    <col min="16" max="21" width="8.00390625" style="83" customWidth="1"/>
    <col min="22" max="22" width="28.140625" style="82" customWidth="1"/>
    <col min="23" max="28" width="8.00390625" style="83" customWidth="1"/>
    <col min="29" max="29" width="28.00390625" style="82" customWidth="1"/>
    <col min="30" max="32" width="8.140625" style="82" customWidth="1"/>
    <col min="33" max="35" width="8.00390625" style="82" customWidth="1"/>
    <col min="36" max="36" width="28.28125" style="82" customWidth="1"/>
    <col min="37" max="42" width="8.00390625" style="82" customWidth="1"/>
    <col min="43" max="43" width="29.8515625" style="82" customWidth="1"/>
    <col min="44" max="49" width="7.7109375" style="82" customWidth="1"/>
    <col min="50" max="50" width="31.7109375" style="82" customWidth="1"/>
    <col min="51" max="55" width="7.421875" style="82" customWidth="1"/>
    <col min="56" max="56" width="7.7109375" style="82" customWidth="1"/>
    <col min="57" max="16384" width="9.140625" style="82" customWidth="1"/>
  </cols>
  <sheetData>
    <row r="1" spans="30:56" ht="6" customHeight="1"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</row>
    <row r="2" spans="1:56" s="180" customFormat="1" ht="35.25" customHeight="1">
      <c r="A2" s="179" t="s">
        <v>41</v>
      </c>
      <c r="B2" s="179"/>
      <c r="C2" s="179"/>
      <c r="D2" s="179"/>
      <c r="E2" s="179"/>
      <c r="F2" s="179"/>
      <c r="G2" s="179"/>
      <c r="H2" s="179" t="s">
        <v>69</v>
      </c>
      <c r="I2" s="179"/>
      <c r="J2" s="179"/>
      <c r="K2" s="179"/>
      <c r="L2" s="179"/>
      <c r="M2" s="179"/>
      <c r="N2" s="179"/>
      <c r="O2" s="179" t="s">
        <v>69</v>
      </c>
      <c r="P2" s="179"/>
      <c r="Q2" s="179"/>
      <c r="R2" s="179"/>
      <c r="S2" s="179"/>
      <c r="T2" s="179"/>
      <c r="U2" s="179"/>
      <c r="V2" s="179" t="s">
        <v>69</v>
      </c>
      <c r="W2" s="179"/>
      <c r="X2" s="179"/>
      <c r="Y2" s="179"/>
      <c r="Z2" s="179"/>
      <c r="AA2" s="179"/>
      <c r="AB2" s="179"/>
      <c r="AC2" s="179" t="s">
        <v>69</v>
      </c>
      <c r="AD2" s="179"/>
      <c r="AE2" s="179"/>
      <c r="AF2" s="179"/>
      <c r="AG2" s="179"/>
      <c r="AH2" s="179"/>
      <c r="AI2" s="179"/>
      <c r="AJ2" s="179" t="s">
        <v>69</v>
      </c>
      <c r="AK2" s="179"/>
      <c r="AL2" s="179"/>
      <c r="AM2" s="179"/>
      <c r="AN2" s="179"/>
      <c r="AO2" s="179"/>
      <c r="AP2" s="179"/>
      <c r="AQ2" s="179" t="s">
        <v>69</v>
      </c>
      <c r="AR2" s="179"/>
      <c r="AS2" s="179"/>
      <c r="AT2" s="179"/>
      <c r="AU2" s="179"/>
      <c r="AV2" s="179"/>
      <c r="AW2" s="179"/>
      <c r="AX2" s="179" t="s">
        <v>69</v>
      </c>
      <c r="AY2" s="179"/>
      <c r="AZ2" s="179"/>
      <c r="BA2" s="179"/>
      <c r="BB2" s="179"/>
      <c r="BC2" s="179"/>
      <c r="BD2" s="179"/>
    </row>
    <row r="3" spans="1:56" ht="3.75" customHeight="1">
      <c r="A3" s="84"/>
      <c r="B3" s="85"/>
      <c r="C3" s="85"/>
      <c r="D3" s="85"/>
      <c r="E3" s="85"/>
      <c r="F3" s="85"/>
      <c r="H3" s="84"/>
      <c r="I3" s="85"/>
      <c r="J3" s="85"/>
      <c r="K3" s="85"/>
      <c r="L3" s="85"/>
      <c r="M3" s="85"/>
      <c r="O3" s="84"/>
      <c r="P3" s="85"/>
      <c r="Q3" s="85"/>
      <c r="R3" s="85"/>
      <c r="S3" s="85"/>
      <c r="T3" s="85"/>
      <c r="V3" s="84"/>
      <c r="W3" s="85"/>
      <c r="X3" s="85"/>
      <c r="Y3" s="85"/>
      <c r="Z3" s="85"/>
      <c r="AA3" s="85"/>
      <c r="AC3" s="84"/>
      <c r="AD3" s="85"/>
      <c r="AE3" s="85"/>
      <c r="AF3" s="85"/>
      <c r="AG3" s="85"/>
      <c r="AH3" s="85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</row>
    <row r="4" spans="1:56" s="86" customFormat="1" ht="31.5" customHeight="1">
      <c r="A4" s="19" t="s">
        <v>213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19" t="s">
        <v>213</v>
      </c>
      <c r="I4" s="20" t="s">
        <v>48</v>
      </c>
      <c r="J4" s="20" t="s">
        <v>49</v>
      </c>
      <c r="K4" s="20" t="s">
        <v>50</v>
      </c>
      <c r="L4" s="20" t="s">
        <v>51</v>
      </c>
      <c r="M4" s="20" t="s">
        <v>52</v>
      </c>
      <c r="N4" s="20" t="s">
        <v>53</v>
      </c>
      <c r="O4" s="19" t="s">
        <v>213</v>
      </c>
      <c r="P4" s="20" t="s">
        <v>54</v>
      </c>
      <c r="Q4" s="20" t="s">
        <v>55</v>
      </c>
      <c r="R4" s="20" t="s">
        <v>56</v>
      </c>
      <c r="S4" s="20" t="s">
        <v>57</v>
      </c>
      <c r="T4" s="20" t="s">
        <v>58</v>
      </c>
      <c r="U4" s="20" t="s">
        <v>59</v>
      </c>
      <c r="V4" s="19" t="s">
        <v>213</v>
      </c>
      <c r="W4" s="20" t="s">
        <v>60</v>
      </c>
      <c r="X4" s="20" t="s">
        <v>61</v>
      </c>
      <c r="Y4" s="20" t="s">
        <v>62</v>
      </c>
      <c r="Z4" s="20" t="s">
        <v>63</v>
      </c>
      <c r="AA4" s="20" t="s">
        <v>64</v>
      </c>
      <c r="AB4" s="20" t="s">
        <v>7</v>
      </c>
      <c r="AC4" s="19" t="s">
        <v>213</v>
      </c>
      <c r="AD4" s="20" t="s">
        <v>42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19" t="s">
        <v>213</v>
      </c>
      <c r="AK4" s="20" t="s">
        <v>48</v>
      </c>
      <c r="AL4" s="20" t="s">
        <v>49</v>
      </c>
      <c r="AM4" s="20" t="s">
        <v>50</v>
      </c>
      <c r="AN4" s="20" t="s">
        <v>51</v>
      </c>
      <c r="AO4" s="20" t="s">
        <v>52</v>
      </c>
      <c r="AP4" s="20" t="s">
        <v>53</v>
      </c>
      <c r="AQ4" s="19" t="s">
        <v>213</v>
      </c>
      <c r="AR4" s="20" t="s">
        <v>54</v>
      </c>
      <c r="AS4" s="20" t="s">
        <v>55</v>
      </c>
      <c r="AT4" s="20" t="s">
        <v>56</v>
      </c>
      <c r="AU4" s="20" t="s">
        <v>57</v>
      </c>
      <c r="AV4" s="20" t="s">
        <v>58</v>
      </c>
      <c r="AW4" s="20" t="s">
        <v>59</v>
      </c>
      <c r="AX4" s="19" t="s">
        <v>213</v>
      </c>
      <c r="AY4" s="20" t="s">
        <v>60</v>
      </c>
      <c r="AZ4" s="20" t="s">
        <v>61</v>
      </c>
      <c r="BA4" s="20" t="s">
        <v>62</v>
      </c>
      <c r="BB4" s="20" t="s">
        <v>63</v>
      </c>
      <c r="BC4" s="20" t="s">
        <v>64</v>
      </c>
      <c r="BD4" s="20" t="s">
        <v>7</v>
      </c>
    </row>
    <row r="5" spans="1:56" s="86" customFormat="1" ht="6" customHeight="1">
      <c r="A5" s="291" t="s">
        <v>65</v>
      </c>
      <c r="B5" s="291"/>
      <c r="C5" s="291"/>
      <c r="D5" s="291"/>
      <c r="E5" s="291"/>
      <c r="F5" s="291"/>
      <c r="G5" s="291"/>
      <c r="H5" s="291" t="s">
        <v>65</v>
      </c>
      <c r="I5" s="291"/>
      <c r="J5" s="291"/>
      <c r="K5" s="291"/>
      <c r="L5" s="291"/>
      <c r="M5" s="291"/>
      <c r="N5" s="291"/>
      <c r="O5" s="291" t="s">
        <v>65</v>
      </c>
      <c r="P5" s="291"/>
      <c r="Q5" s="291"/>
      <c r="R5" s="291"/>
      <c r="S5" s="291"/>
      <c r="T5" s="291"/>
      <c r="U5" s="291"/>
      <c r="V5" s="291" t="s">
        <v>65</v>
      </c>
      <c r="W5" s="291"/>
      <c r="X5" s="291"/>
      <c r="Y5" s="291"/>
      <c r="Z5" s="291"/>
      <c r="AA5" s="291"/>
      <c r="AB5" s="291"/>
      <c r="AC5" s="291" t="s">
        <v>65</v>
      </c>
      <c r="AD5" s="291"/>
      <c r="AE5" s="291"/>
      <c r="AF5" s="291"/>
      <c r="AG5" s="291"/>
      <c r="AH5" s="291"/>
      <c r="AI5" s="291"/>
      <c r="AJ5" s="291" t="s">
        <v>65</v>
      </c>
      <c r="AK5" s="291"/>
      <c r="AL5" s="291"/>
      <c r="AM5" s="291"/>
      <c r="AN5" s="291"/>
      <c r="AO5" s="291"/>
      <c r="AP5" s="291"/>
      <c r="AQ5" s="291" t="s">
        <v>65</v>
      </c>
      <c r="AR5" s="291"/>
      <c r="AS5" s="291"/>
      <c r="AT5" s="291"/>
      <c r="AU5" s="291"/>
      <c r="AV5" s="291"/>
      <c r="AW5" s="291"/>
      <c r="AX5" s="291" t="s">
        <v>65</v>
      </c>
      <c r="AY5" s="291"/>
      <c r="AZ5" s="291"/>
      <c r="BA5" s="291"/>
      <c r="BB5" s="291"/>
      <c r="BC5" s="291"/>
      <c r="BD5" s="291"/>
    </row>
    <row r="6" spans="1:56" s="86" customFormat="1" ht="6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</row>
    <row r="7" spans="1:56" s="86" customFormat="1" ht="6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</row>
    <row r="8" spans="1:56" s="218" customFormat="1" ht="8.25" customHeight="1">
      <c r="A8" s="201" t="s">
        <v>9</v>
      </c>
      <c r="B8" s="204">
        <v>120994.68126646047</v>
      </c>
      <c r="C8" s="204">
        <v>2353.056784620709</v>
      </c>
      <c r="D8" s="204">
        <v>219626.4749769922</v>
      </c>
      <c r="E8" s="204">
        <v>13916</v>
      </c>
      <c r="F8" s="204" t="s">
        <v>40</v>
      </c>
      <c r="G8" s="204" t="s">
        <v>40</v>
      </c>
      <c r="H8" s="201" t="s">
        <v>9</v>
      </c>
      <c r="I8" s="204">
        <v>127927.21967976882</v>
      </c>
      <c r="J8" s="204">
        <v>50804.27330615336</v>
      </c>
      <c r="K8" s="204">
        <v>58281.08381819113</v>
      </c>
      <c r="L8" s="204">
        <v>108312.84471100199</v>
      </c>
      <c r="M8" s="204">
        <v>113404.21450864208</v>
      </c>
      <c r="N8" s="204">
        <v>26798.79307267668</v>
      </c>
      <c r="O8" s="201" t="s">
        <v>9</v>
      </c>
      <c r="P8" s="204">
        <v>46439.03990551675</v>
      </c>
      <c r="Q8" s="204">
        <v>296605.83567860175</v>
      </c>
      <c r="R8" s="204">
        <v>45819.91955266339</v>
      </c>
      <c r="S8" s="204">
        <v>13083.036433784902</v>
      </c>
      <c r="T8" s="204">
        <v>215061.0893090214</v>
      </c>
      <c r="U8" s="204">
        <v>158159.654083902</v>
      </c>
      <c r="V8" s="201" t="s">
        <v>9</v>
      </c>
      <c r="W8" s="204">
        <v>24543.608239038902</v>
      </c>
      <c r="X8" s="204">
        <v>85832.02911474717</v>
      </c>
      <c r="Y8" s="204">
        <v>194497.4343280872</v>
      </c>
      <c r="Z8" s="204">
        <v>70489.0958598395</v>
      </c>
      <c r="AA8" s="204">
        <v>7805.850644140502</v>
      </c>
      <c r="AB8" s="204">
        <v>2000755</v>
      </c>
      <c r="AC8" s="201" t="s">
        <v>9</v>
      </c>
      <c r="AD8" s="204">
        <v>117295.36043097849</v>
      </c>
      <c r="AE8" s="204">
        <v>3168.6462064385487</v>
      </c>
      <c r="AF8" s="204">
        <v>219401.09506494072</v>
      </c>
      <c r="AG8" s="204">
        <v>12996.599236461157</v>
      </c>
      <c r="AH8" s="204" t="s">
        <v>40</v>
      </c>
      <c r="AI8" s="204">
        <v>1</v>
      </c>
      <c r="AJ8" s="201" t="s">
        <v>9</v>
      </c>
      <c r="AK8" s="204">
        <v>126350.499308678</v>
      </c>
      <c r="AL8" s="204">
        <v>44049.3391034225</v>
      </c>
      <c r="AM8" s="204">
        <v>58320.59675786311</v>
      </c>
      <c r="AN8" s="204">
        <v>108988.18982504655</v>
      </c>
      <c r="AO8" s="204">
        <v>114974.15926534789</v>
      </c>
      <c r="AP8" s="204">
        <v>28657.907489866055</v>
      </c>
      <c r="AQ8" s="201" t="s">
        <v>9</v>
      </c>
      <c r="AR8" s="204">
        <v>47698.40631225981</v>
      </c>
      <c r="AS8" s="204">
        <v>302262.7271655072</v>
      </c>
      <c r="AT8" s="204">
        <v>46388.21057559361</v>
      </c>
      <c r="AU8" s="204">
        <v>13944.527767193233</v>
      </c>
      <c r="AV8" s="204">
        <v>217235.61706567378</v>
      </c>
      <c r="AW8" s="204">
        <v>154902.64453710458</v>
      </c>
      <c r="AX8" s="201" t="s">
        <v>9</v>
      </c>
      <c r="AY8" s="204">
        <v>24750.494561963136</v>
      </c>
      <c r="AZ8" s="204">
        <v>86113.19122583549</v>
      </c>
      <c r="BA8" s="204">
        <v>191418.5566865898</v>
      </c>
      <c r="BB8" s="204">
        <v>69974.33860988027</v>
      </c>
      <c r="BC8" s="204">
        <v>9283.892803356088</v>
      </c>
      <c r="BD8" s="204">
        <v>1998176</v>
      </c>
    </row>
    <row r="9" spans="1:56" s="205" customFormat="1" ht="8.25" customHeight="1">
      <c r="A9" s="202" t="s">
        <v>10</v>
      </c>
      <c r="B9" s="207">
        <v>119654.68126646047</v>
      </c>
      <c r="C9" s="207">
        <v>2275.056784620709</v>
      </c>
      <c r="D9" s="207">
        <v>217400.4749769922</v>
      </c>
      <c r="E9" s="207">
        <v>13703.76472614911</v>
      </c>
      <c r="F9" s="207" t="s">
        <v>40</v>
      </c>
      <c r="G9" s="207" t="s">
        <v>40</v>
      </c>
      <c r="H9" s="202" t="s">
        <v>10</v>
      </c>
      <c r="I9" s="207">
        <v>126652.21967976882</v>
      </c>
      <c r="J9" s="207">
        <v>50180.27330615336</v>
      </c>
      <c r="K9" s="207">
        <v>57464.08381819113</v>
      </c>
      <c r="L9" s="207">
        <v>106445.84471100199</v>
      </c>
      <c r="M9" s="207">
        <v>111658.21450864208</v>
      </c>
      <c r="N9" s="207">
        <v>26306.79307267668</v>
      </c>
      <c r="O9" s="202" t="s">
        <v>10</v>
      </c>
      <c r="P9" s="207">
        <v>46119.03990551675</v>
      </c>
      <c r="Q9" s="207">
        <v>265827.83567860175</v>
      </c>
      <c r="R9" s="207">
        <v>45095.91955266339</v>
      </c>
      <c r="S9" s="207">
        <v>12856.036433784902</v>
      </c>
      <c r="T9" s="207">
        <v>212564.0893090214</v>
      </c>
      <c r="U9" s="207">
        <v>156819.654083902</v>
      </c>
      <c r="V9" s="202" t="s">
        <v>10</v>
      </c>
      <c r="W9" s="207">
        <v>23889.608239038902</v>
      </c>
      <c r="X9" s="207">
        <v>84420.02911474717</v>
      </c>
      <c r="Y9" s="207">
        <v>192322.4343280872</v>
      </c>
      <c r="Z9" s="207">
        <v>69183.0958598395</v>
      </c>
      <c r="AA9" s="207">
        <v>7666.850644140502</v>
      </c>
      <c r="AB9" s="207">
        <v>1948506</v>
      </c>
      <c r="AC9" s="202" t="s">
        <v>10</v>
      </c>
      <c r="AD9" s="207">
        <v>115888.36043097849</v>
      </c>
      <c r="AE9" s="207">
        <v>3098.6462064385487</v>
      </c>
      <c r="AF9" s="207">
        <v>217280.09506494072</v>
      </c>
      <c r="AG9" s="207">
        <v>12789.599236461157</v>
      </c>
      <c r="AH9" s="207" t="s">
        <v>40</v>
      </c>
      <c r="AI9" s="207" t="s">
        <v>40</v>
      </c>
      <c r="AJ9" s="202" t="s">
        <v>10</v>
      </c>
      <c r="AK9" s="207">
        <v>125079.499308678</v>
      </c>
      <c r="AL9" s="207">
        <v>43419.3391034225</v>
      </c>
      <c r="AM9" s="207">
        <v>57474.59675786311</v>
      </c>
      <c r="AN9" s="207">
        <v>107086.18982504655</v>
      </c>
      <c r="AO9" s="207">
        <v>113241.15926534789</v>
      </c>
      <c r="AP9" s="207">
        <v>28161.907489866055</v>
      </c>
      <c r="AQ9" s="202" t="s">
        <v>10</v>
      </c>
      <c r="AR9" s="206">
        <v>47359.40631225981</v>
      </c>
      <c r="AS9" s="206">
        <v>269779.7271655072</v>
      </c>
      <c r="AT9" s="206">
        <v>45630.21057559361</v>
      </c>
      <c r="AU9" s="206">
        <v>13697.527767193233</v>
      </c>
      <c r="AV9" s="206">
        <v>214596.61706567378</v>
      </c>
      <c r="AW9" s="206">
        <v>153534.64453710458</v>
      </c>
      <c r="AX9" s="202" t="s">
        <v>10</v>
      </c>
      <c r="AY9" s="207">
        <v>24045.494561963136</v>
      </c>
      <c r="AZ9" s="207">
        <v>84678.19122583549</v>
      </c>
      <c r="BA9" s="207">
        <v>189166.5566865898</v>
      </c>
      <c r="BB9" s="207">
        <v>68579.33860988027</v>
      </c>
      <c r="BC9" s="207">
        <v>9158.892803356088</v>
      </c>
      <c r="BD9" s="207">
        <v>1943746</v>
      </c>
    </row>
    <row r="10" spans="1:56" s="205" customFormat="1" ht="8.25" customHeight="1">
      <c r="A10" s="202" t="s">
        <v>11</v>
      </c>
      <c r="B10" s="207">
        <v>79</v>
      </c>
      <c r="C10" s="207">
        <v>19</v>
      </c>
      <c r="D10" s="207">
        <v>144</v>
      </c>
      <c r="E10" s="210">
        <v>120</v>
      </c>
      <c r="F10" s="207" t="s">
        <v>40</v>
      </c>
      <c r="G10" s="207" t="s">
        <v>40</v>
      </c>
      <c r="H10" s="202" t="s">
        <v>11</v>
      </c>
      <c r="I10" s="207">
        <v>86</v>
      </c>
      <c r="J10" s="207">
        <v>73</v>
      </c>
      <c r="K10" s="207">
        <v>72</v>
      </c>
      <c r="L10" s="210">
        <v>90</v>
      </c>
      <c r="M10" s="207">
        <v>102</v>
      </c>
      <c r="N10" s="207">
        <v>77</v>
      </c>
      <c r="O10" s="202" t="s">
        <v>11</v>
      </c>
      <c r="P10" s="207">
        <v>66</v>
      </c>
      <c r="Q10" s="207">
        <v>8553</v>
      </c>
      <c r="R10" s="207">
        <v>72</v>
      </c>
      <c r="S10" s="210">
        <v>62</v>
      </c>
      <c r="T10" s="207">
        <v>186</v>
      </c>
      <c r="U10" s="207">
        <v>120</v>
      </c>
      <c r="V10" s="202" t="s">
        <v>11</v>
      </c>
      <c r="W10" s="207">
        <v>66</v>
      </c>
      <c r="X10" s="207">
        <v>102</v>
      </c>
      <c r="Y10" s="207">
        <v>322</v>
      </c>
      <c r="Z10" s="210">
        <v>151</v>
      </c>
      <c r="AA10" s="207">
        <v>4</v>
      </c>
      <c r="AB10" s="207">
        <v>10566</v>
      </c>
      <c r="AC10" s="202" t="s">
        <v>11</v>
      </c>
      <c r="AD10" s="207">
        <v>86</v>
      </c>
      <c r="AE10" s="207">
        <v>13</v>
      </c>
      <c r="AF10" s="207">
        <v>157</v>
      </c>
      <c r="AG10" s="210">
        <v>107</v>
      </c>
      <c r="AH10" s="207" t="s">
        <v>40</v>
      </c>
      <c r="AI10" s="207" t="s">
        <v>40</v>
      </c>
      <c r="AJ10" s="202" t="s">
        <v>11</v>
      </c>
      <c r="AK10" s="207">
        <v>100</v>
      </c>
      <c r="AL10" s="207">
        <v>73</v>
      </c>
      <c r="AM10" s="207">
        <v>80</v>
      </c>
      <c r="AN10" s="207">
        <v>99</v>
      </c>
      <c r="AO10" s="207">
        <v>116</v>
      </c>
      <c r="AP10" s="207">
        <v>70</v>
      </c>
      <c r="AQ10" s="202" t="s">
        <v>11</v>
      </c>
      <c r="AR10" s="206">
        <v>68</v>
      </c>
      <c r="AS10" s="206">
        <v>9194</v>
      </c>
      <c r="AT10" s="206">
        <v>82</v>
      </c>
      <c r="AU10" s="206">
        <v>65</v>
      </c>
      <c r="AV10" s="206">
        <v>226</v>
      </c>
      <c r="AW10" s="206">
        <v>136</v>
      </c>
      <c r="AX10" s="202" t="s">
        <v>11</v>
      </c>
      <c r="AY10" s="207">
        <v>69</v>
      </c>
      <c r="AZ10" s="207">
        <v>111</v>
      </c>
      <c r="BA10" s="207">
        <v>310</v>
      </c>
      <c r="BB10" s="207">
        <v>151</v>
      </c>
      <c r="BC10" s="207">
        <v>4</v>
      </c>
      <c r="BD10" s="207">
        <v>11317</v>
      </c>
    </row>
    <row r="11" spans="1:56" s="205" customFormat="1" ht="8.25" customHeight="1">
      <c r="A11" s="202" t="s">
        <v>209</v>
      </c>
      <c r="B11" s="207" t="s">
        <v>20</v>
      </c>
      <c r="C11" s="207" t="s">
        <v>20</v>
      </c>
      <c r="D11" s="207" t="s">
        <v>20</v>
      </c>
      <c r="E11" s="207" t="s">
        <v>20</v>
      </c>
      <c r="F11" s="207" t="s">
        <v>20</v>
      </c>
      <c r="G11" s="207" t="s">
        <v>20</v>
      </c>
      <c r="H11" s="202" t="s">
        <v>209</v>
      </c>
      <c r="I11" s="207" t="s">
        <v>20</v>
      </c>
      <c r="J11" s="207" t="s">
        <v>20</v>
      </c>
      <c r="K11" s="207" t="s">
        <v>20</v>
      </c>
      <c r="L11" s="207" t="s">
        <v>20</v>
      </c>
      <c r="M11" s="207" t="s">
        <v>20</v>
      </c>
      <c r="N11" s="207" t="s">
        <v>20</v>
      </c>
      <c r="O11" s="202" t="s">
        <v>209</v>
      </c>
      <c r="P11" s="207" t="s">
        <v>20</v>
      </c>
      <c r="Q11" s="207">
        <v>421</v>
      </c>
      <c r="R11" s="207" t="s">
        <v>20</v>
      </c>
      <c r="S11" s="207" t="s">
        <v>20</v>
      </c>
      <c r="T11" s="207" t="s">
        <v>20</v>
      </c>
      <c r="U11" s="207" t="s">
        <v>20</v>
      </c>
      <c r="V11" s="202" t="s">
        <v>209</v>
      </c>
      <c r="W11" s="207" t="s">
        <v>20</v>
      </c>
      <c r="X11" s="207" t="s">
        <v>20</v>
      </c>
      <c r="Y11" s="207" t="s">
        <v>20</v>
      </c>
      <c r="Z11" s="207" t="s">
        <v>20</v>
      </c>
      <c r="AA11" s="207" t="s">
        <v>20</v>
      </c>
      <c r="AB11" s="207">
        <v>421</v>
      </c>
      <c r="AC11" s="202" t="s">
        <v>209</v>
      </c>
      <c r="AD11" s="207" t="s">
        <v>20</v>
      </c>
      <c r="AE11" s="207" t="s">
        <v>20</v>
      </c>
      <c r="AF11" s="207" t="s">
        <v>20</v>
      </c>
      <c r="AG11" s="207" t="s">
        <v>20</v>
      </c>
      <c r="AH11" s="207" t="s">
        <v>40</v>
      </c>
      <c r="AI11" s="207" t="s">
        <v>40</v>
      </c>
      <c r="AJ11" s="202" t="s">
        <v>209</v>
      </c>
      <c r="AK11" s="207" t="s">
        <v>20</v>
      </c>
      <c r="AL11" s="207" t="s">
        <v>20</v>
      </c>
      <c r="AM11" s="207" t="s">
        <v>20</v>
      </c>
      <c r="AN11" s="207" t="s">
        <v>20</v>
      </c>
      <c r="AO11" s="207" t="s">
        <v>20</v>
      </c>
      <c r="AP11" s="207" t="s">
        <v>20</v>
      </c>
      <c r="AQ11" s="202" t="s">
        <v>209</v>
      </c>
      <c r="AR11" s="206" t="s">
        <v>20</v>
      </c>
      <c r="AS11" s="208">
        <v>530</v>
      </c>
      <c r="AT11" s="206" t="s">
        <v>20</v>
      </c>
      <c r="AU11" s="206" t="s">
        <v>20</v>
      </c>
      <c r="AV11" s="206" t="s">
        <v>20</v>
      </c>
      <c r="AW11" s="206" t="s">
        <v>20</v>
      </c>
      <c r="AX11" s="202" t="s">
        <v>209</v>
      </c>
      <c r="AY11" s="207" t="s">
        <v>20</v>
      </c>
      <c r="AZ11" s="207" t="s">
        <v>20</v>
      </c>
      <c r="BA11" s="207" t="s">
        <v>20</v>
      </c>
      <c r="BB11" s="207" t="s">
        <v>20</v>
      </c>
      <c r="BC11" s="207" t="s">
        <v>20</v>
      </c>
      <c r="BD11" s="207">
        <v>530</v>
      </c>
    </row>
    <row r="12" spans="1:56" s="205" customFormat="1" ht="8.25" customHeight="1">
      <c r="A12" s="202" t="s">
        <v>13</v>
      </c>
      <c r="B12" s="207">
        <v>187</v>
      </c>
      <c r="C12" s="207">
        <v>48</v>
      </c>
      <c r="D12" s="207">
        <v>226</v>
      </c>
      <c r="E12" s="210">
        <v>16</v>
      </c>
      <c r="F12" s="207" t="s">
        <v>40</v>
      </c>
      <c r="G12" s="207" t="s">
        <v>40</v>
      </c>
      <c r="H12" s="202" t="s">
        <v>13</v>
      </c>
      <c r="I12" s="207">
        <v>177</v>
      </c>
      <c r="J12" s="207">
        <v>203</v>
      </c>
      <c r="K12" s="207">
        <v>104</v>
      </c>
      <c r="L12" s="210">
        <v>174</v>
      </c>
      <c r="M12" s="207">
        <v>183</v>
      </c>
      <c r="N12" s="207">
        <v>135</v>
      </c>
      <c r="O12" s="202" t="s">
        <v>13</v>
      </c>
      <c r="P12" s="207">
        <v>113</v>
      </c>
      <c r="Q12" s="207">
        <v>3625</v>
      </c>
      <c r="R12" s="207">
        <v>248</v>
      </c>
      <c r="S12" s="210">
        <v>118</v>
      </c>
      <c r="T12" s="207">
        <v>550</v>
      </c>
      <c r="U12" s="207">
        <v>277</v>
      </c>
      <c r="V12" s="202" t="s">
        <v>13</v>
      </c>
      <c r="W12" s="207">
        <v>258</v>
      </c>
      <c r="X12" s="207">
        <v>1077</v>
      </c>
      <c r="Y12" s="207">
        <v>735</v>
      </c>
      <c r="Z12" s="210">
        <v>695</v>
      </c>
      <c r="AA12" s="207">
        <v>123</v>
      </c>
      <c r="AB12" s="207">
        <v>9272</v>
      </c>
      <c r="AC12" s="202" t="s">
        <v>13</v>
      </c>
      <c r="AD12" s="207">
        <v>226</v>
      </c>
      <c r="AE12" s="207">
        <v>47</v>
      </c>
      <c r="AF12" s="207">
        <v>286</v>
      </c>
      <c r="AG12" s="210">
        <v>25</v>
      </c>
      <c r="AH12" s="207" t="s">
        <v>40</v>
      </c>
      <c r="AI12" s="207" t="s">
        <v>40</v>
      </c>
      <c r="AJ12" s="202" t="s">
        <v>13</v>
      </c>
      <c r="AK12" s="210">
        <v>197</v>
      </c>
      <c r="AL12" s="210">
        <v>216</v>
      </c>
      <c r="AM12" s="210">
        <v>109</v>
      </c>
      <c r="AN12" s="210">
        <v>196</v>
      </c>
      <c r="AO12" s="210">
        <v>197</v>
      </c>
      <c r="AP12" s="210">
        <v>143</v>
      </c>
      <c r="AQ12" s="202" t="s">
        <v>13</v>
      </c>
      <c r="AR12" s="206">
        <v>125</v>
      </c>
      <c r="AS12" s="206">
        <v>4139</v>
      </c>
      <c r="AT12" s="206">
        <v>254</v>
      </c>
      <c r="AU12" s="206">
        <v>132</v>
      </c>
      <c r="AV12" s="206">
        <v>589</v>
      </c>
      <c r="AW12" s="206">
        <v>289</v>
      </c>
      <c r="AX12" s="202" t="s">
        <v>13</v>
      </c>
      <c r="AY12" s="210">
        <v>245</v>
      </c>
      <c r="AZ12" s="210">
        <v>1102</v>
      </c>
      <c r="BA12" s="210">
        <v>795</v>
      </c>
      <c r="BB12" s="210">
        <v>763</v>
      </c>
      <c r="BC12" s="210">
        <v>114</v>
      </c>
      <c r="BD12" s="207">
        <v>10189</v>
      </c>
    </row>
    <row r="13" spans="1:56" s="205" customFormat="1" ht="8.25" customHeight="1">
      <c r="A13" s="202" t="s">
        <v>210</v>
      </c>
      <c r="B13" s="207" t="s">
        <v>20</v>
      </c>
      <c r="C13" s="207" t="s">
        <v>20</v>
      </c>
      <c r="D13" s="207" t="s">
        <v>20</v>
      </c>
      <c r="E13" s="207" t="s">
        <v>20</v>
      </c>
      <c r="F13" s="207" t="s">
        <v>20</v>
      </c>
      <c r="G13" s="207" t="s">
        <v>20</v>
      </c>
      <c r="H13" s="202" t="s">
        <v>210</v>
      </c>
      <c r="I13" s="207" t="s">
        <v>20</v>
      </c>
      <c r="J13" s="207" t="s">
        <v>20</v>
      </c>
      <c r="K13" s="207" t="s">
        <v>20</v>
      </c>
      <c r="L13" s="207" t="s">
        <v>20</v>
      </c>
      <c r="M13" s="207" t="s">
        <v>20</v>
      </c>
      <c r="N13" s="207" t="s">
        <v>20</v>
      </c>
      <c r="O13" s="202" t="s">
        <v>210</v>
      </c>
      <c r="P13" s="207" t="s">
        <v>20</v>
      </c>
      <c r="Q13" s="207" t="s">
        <v>40</v>
      </c>
      <c r="R13" s="207" t="s">
        <v>20</v>
      </c>
      <c r="S13" s="207" t="s">
        <v>20</v>
      </c>
      <c r="T13" s="207" t="s">
        <v>40</v>
      </c>
      <c r="U13" s="207" t="s">
        <v>20</v>
      </c>
      <c r="V13" s="202" t="s">
        <v>210</v>
      </c>
      <c r="W13" s="207" t="s">
        <v>20</v>
      </c>
      <c r="X13" s="207" t="s">
        <v>20</v>
      </c>
      <c r="Y13" s="207" t="s">
        <v>20</v>
      </c>
      <c r="Z13" s="207" t="s">
        <v>20</v>
      </c>
      <c r="AA13" s="207" t="s">
        <v>20</v>
      </c>
      <c r="AB13" s="207" t="s">
        <v>20</v>
      </c>
      <c r="AC13" s="202" t="s">
        <v>210</v>
      </c>
      <c r="AD13" s="207" t="s">
        <v>20</v>
      </c>
      <c r="AE13" s="207" t="s">
        <v>20</v>
      </c>
      <c r="AF13" s="207" t="s">
        <v>20</v>
      </c>
      <c r="AG13" s="207" t="s">
        <v>20</v>
      </c>
      <c r="AH13" s="207" t="s">
        <v>20</v>
      </c>
      <c r="AI13" s="207" t="s">
        <v>20</v>
      </c>
      <c r="AJ13" s="202" t="s">
        <v>210</v>
      </c>
      <c r="AK13" s="207" t="s">
        <v>20</v>
      </c>
      <c r="AL13" s="207" t="s">
        <v>20</v>
      </c>
      <c r="AM13" s="207" t="s">
        <v>20</v>
      </c>
      <c r="AN13" s="207" t="s">
        <v>20</v>
      </c>
      <c r="AO13" s="207" t="s">
        <v>20</v>
      </c>
      <c r="AP13" s="207" t="s">
        <v>20</v>
      </c>
      <c r="AQ13" s="202" t="s">
        <v>210</v>
      </c>
      <c r="AR13" s="206" t="s">
        <v>20</v>
      </c>
      <c r="AS13" s="206" t="s">
        <v>40</v>
      </c>
      <c r="AT13" s="206" t="s">
        <v>20</v>
      </c>
      <c r="AU13" s="206" t="s">
        <v>20</v>
      </c>
      <c r="AV13" s="206" t="s">
        <v>40</v>
      </c>
      <c r="AW13" s="206" t="s">
        <v>20</v>
      </c>
      <c r="AX13" s="202" t="s">
        <v>210</v>
      </c>
      <c r="AY13" s="207" t="s">
        <v>20</v>
      </c>
      <c r="AZ13" s="207" t="s">
        <v>20</v>
      </c>
      <c r="BA13" s="207" t="s">
        <v>20</v>
      </c>
      <c r="BB13" s="207" t="s">
        <v>20</v>
      </c>
      <c r="BC13" s="207" t="s">
        <v>20</v>
      </c>
      <c r="BD13" s="207" t="s">
        <v>40</v>
      </c>
    </row>
    <row r="14" spans="1:56" s="205" customFormat="1" ht="8.25" customHeight="1">
      <c r="A14" s="202" t="s">
        <v>15</v>
      </c>
      <c r="B14" s="206" t="s">
        <v>40</v>
      </c>
      <c r="C14" s="206" t="s">
        <v>40</v>
      </c>
      <c r="D14" s="206" t="s">
        <v>40</v>
      </c>
      <c r="E14" s="206" t="s">
        <v>40</v>
      </c>
      <c r="F14" s="206" t="s">
        <v>40</v>
      </c>
      <c r="G14" s="206" t="s">
        <v>40</v>
      </c>
      <c r="H14" s="202" t="s">
        <v>15</v>
      </c>
      <c r="I14" s="206" t="s">
        <v>40</v>
      </c>
      <c r="J14" s="206" t="s">
        <v>40</v>
      </c>
      <c r="K14" s="206" t="s">
        <v>40</v>
      </c>
      <c r="L14" s="206" t="s">
        <v>40</v>
      </c>
      <c r="M14" s="206" t="s">
        <v>40</v>
      </c>
      <c r="N14" s="206" t="s">
        <v>40</v>
      </c>
      <c r="O14" s="202" t="s">
        <v>15</v>
      </c>
      <c r="P14" s="206" t="s">
        <v>40</v>
      </c>
      <c r="Q14" s="206">
        <v>87</v>
      </c>
      <c r="R14" s="206" t="s">
        <v>40</v>
      </c>
      <c r="S14" s="206" t="s">
        <v>40</v>
      </c>
      <c r="T14" s="206" t="s">
        <v>40</v>
      </c>
      <c r="U14" s="206" t="s">
        <v>40</v>
      </c>
      <c r="V14" s="202" t="s">
        <v>15</v>
      </c>
      <c r="W14" s="206" t="s">
        <v>40</v>
      </c>
      <c r="X14" s="206" t="s">
        <v>40</v>
      </c>
      <c r="Y14" s="206" t="s">
        <v>40</v>
      </c>
      <c r="Z14" s="206" t="s">
        <v>40</v>
      </c>
      <c r="AA14" s="206" t="s">
        <v>40</v>
      </c>
      <c r="AB14" s="206">
        <v>87</v>
      </c>
      <c r="AC14" s="202" t="s">
        <v>15</v>
      </c>
      <c r="AD14" s="206" t="s">
        <v>40</v>
      </c>
      <c r="AE14" s="206" t="s">
        <v>40</v>
      </c>
      <c r="AF14" s="206" t="s">
        <v>40</v>
      </c>
      <c r="AG14" s="206" t="s">
        <v>40</v>
      </c>
      <c r="AH14" s="206" t="s">
        <v>40</v>
      </c>
      <c r="AI14" s="206" t="s">
        <v>40</v>
      </c>
      <c r="AJ14" s="202" t="s">
        <v>15</v>
      </c>
      <c r="AK14" s="206" t="s">
        <v>40</v>
      </c>
      <c r="AL14" s="206" t="s">
        <v>40</v>
      </c>
      <c r="AM14" s="206" t="s">
        <v>40</v>
      </c>
      <c r="AN14" s="206" t="s">
        <v>40</v>
      </c>
      <c r="AO14" s="206" t="s">
        <v>40</v>
      </c>
      <c r="AP14" s="206" t="s">
        <v>40</v>
      </c>
      <c r="AQ14" s="202" t="s">
        <v>15</v>
      </c>
      <c r="AR14" s="206" t="s">
        <v>40</v>
      </c>
      <c r="AS14" s="206">
        <v>766</v>
      </c>
      <c r="AT14" s="206" t="s">
        <v>40</v>
      </c>
      <c r="AU14" s="206" t="s">
        <v>40</v>
      </c>
      <c r="AV14" s="206" t="s">
        <v>40</v>
      </c>
      <c r="AW14" s="206" t="s">
        <v>40</v>
      </c>
      <c r="AX14" s="202" t="s">
        <v>15</v>
      </c>
      <c r="AY14" s="206" t="s">
        <v>40</v>
      </c>
      <c r="AZ14" s="206" t="s">
        <v>40</v>
      </c>
      <c r="BA14" s="206" t="s">
        <v>40</v>
      </c>
      <c r="BB14" s="206" t="s">
        <v>40</v>
      </c>
      <c r="BC14" s="206" t="s">
        <v>40</v>
      </c>
      <c r="BD14" s="207">
        <v>766</v>
      </c>
    </row>
    <row r="15" spans="1:56" s="205" customFormat="1" ht="8.25" customHeight="1">
      <c r="A15" s="202" t="s">
        <v>16</v>
      </c>
      <c r="B15" s="207">
        <v>111</v>
      </c>
      <c r="C15" s="207">
        <v>3</v>
      </c>
      <c r="D15" s="207">
        <v>262</v>
      </c>
      <c r="E15" s="210">
        <v>21</v>
      </c>
      <c r="F15" s="207" t="s">
        <v>40</v>
      </c>
      <c r="G15" s="207" t="s">
        <v>40</v>
      </c>
      <c r="H15" s="202" t="s">
        <v>16</v>
      </c>
      <c r="I15" s="207">
        <v>72</v>
      </c>
      <c r="J15" s="207">
        <v>38</v>
      </c>
      <c r="K15" s="207">
        <v>85</v>
      </c>
      <c r="L15" s="210">
        <v>161</v>
      </c>
      <c r="M15" s="207">
        <v>116</v>
      </c>
      <c r="N15" s="207">
        <v>23</v>
      </c>
      <c r="O15" s="202" t="s">
        <v>16</v>
      </c>
      <c r="P15" s="207">
        <v>31</v>
      </c>
      <c r="Q15" s="207">
        <v>5449</v>
      </c>
      <c r="R15" s="207">
        <v>79</v>
      </c>
      <c r="S15" s="210">
        <v>5</v>
      </c>
      <c r="T15" s="207">
        <v>239</v>
      </c>
      <c r="U15" s="207">
        <v>125</v>
      </c>
      <c r="V15" s="202" t="s">
        <v>16</v>
      </c>
      <c r="W15" s="207">
        <v>37</v>
      </c>
      <c r="X15" s="207">
        <v>28</v>
      </c>
      <c r="Y15" s="207">
        <v>201</v>
      </c>
      <c r="Z15" s="210">
        <v>73</v>
      </c>
      <c r="AA15" s="207" t="s">
        <v>20</v>
      </c>
      <c r="AB15" s="207">
        <v>7159</v>
      </c>
      <c r="AC15" s="202" t="s">
        <v>16</v>
      </c>
      <c r="AD15" s="207">
        <v>105</v>
      </c>
      <c r="AE15" s="207">
        <v>3</v>
      </c>
      <c r="AF15" s="207">
        <v>244</v>
      </c>
      <c r="AG15" s="210">
        <v>19</v>
      </c>
      <c r="AH15" s="207" t="s">
        <v>40</v>
      </c>
      <c r="AI15" s="207" t="s">
        <v>40</v>
      </c>
      <c r="AJ15" s="202" t="s">
        <v>16</v>
      </c>
      <c r="AK15" s="207">
        <v>65</v>
      </c>
      <c r="AL15" s="207">
        <v>36</v>
      </c>
      <c r="AM15" s="207">
        <v>87</v>
      </c>
      <c r="AN15" s="207">
        <v>161</v>
      </c>
      <c r="AO15" s="207">
        <v>115</v>
      </c>
      <c r="AP15" s="207">
        <v>22</v>
      </c>
      <c r="AQ15" s="202" t="s">
        <v>16</v>
      </c>
      <c r="AR15" s="206">
        <v>32</v>
      </c>
      <c r="AS15" s="206">
        <v>5450</v>
      </c>
      <c r="AT15" s="206">
        <v>75</v>
      </c>
      <c r="AU15" s="206">
        <v>5</v>
      </c>
      <c r="AV15" s="206">
        <v>245</v>
      </c>
      <c r="AW15" s="206">
        <v>97</v>
      </c>
      <c r="AX15" s="202" t="s">
        <v>16</v>
      </c>
      <c r="AY15" s="207">
        <v>38</v>
      </c>
      <c r="AZ15" s="207">
        <v>27</v>
      </c>
      <c r="BA15" s="207">
        <v>211</v>
      </c>
      <c r="BB15" s="207">
        <v>73</v>
      </c>
      <c r="BC15" s="207" t="s">
        <v>20</v>
      </c>
      <c r="BD15" s="207">
        <v>7110</v>
      </c>
    </row>
    <row r="16" spans="1:56" s="205" customFormat="1" ht="8.25" customHeight="1">
      <c r="A16" s="202" t="s">
        <v>17</v>
      </c>
      <c r="B16" s="207">
        <v>723</v>
      </c>
      <c r="C16" s="210">
        <v>1</v>
      </c>
      <c r="D16" s="207">
        <v>937</v>
      </c>
      <c r="E16" s="210">
        <v>29</v>
      </c>
      <c r="F16" s="207" t="s">
        <v>40</v>
      </c>
      <c r="G16" s="207" t="s">
        <v>40</v>
      </c>
      <c r="H16" s="202" t="s">
        <v>17</v>
      </c>
      <c r="I16" s="207">
        <v>599</v>
      </c>
      <c r="J16" s="210">
        <v>290</v>
      </c>
      <c r="K16" s="207">
        <v>496</v>
      </c>
      <c r="L16" s="210">
        <v>1212</v>
      </c>
      <c r="M16" s="207">
        <v>1247</v>
      </c>
      <c r="N16" s="207">
        <v>116</v>
      </c>
      <c r="O16" s="202" t="s">
        <v>17</v>
      </c>
      <c r="P16" s="207">
        <v>63</v>
      </c>
      <c r="Q16" s="210">
        <v>12050</v>
      </c>
      <c r="R16" s="207">
        <v>125</v>
      </c>
      <c r="S16" s="210">
        <v>21</v>
      </c>
      <c r="T16" s="207">
        <v>1233</v>
      </c>
      <c r="U16" s="207">
        <v>665</v>
      </c>
      <c r="V16" s="202" t="s">
        <v>17</v>
      </c>
      <c r="W16" s="207">
        <v>276</v>
      </c>
      <c r="X16" s="210">
        <v>174</v>
      </c>
      <c r="Y16" s="207">
        <v>681</v>
      </c>
      <c r="Z16" s="210">
        <v>198</v>
      </c>
      <c r="AA16" s="207">
        <v>12</v>
      </c>
      <c r="AB16" s="207">
        <v>21148</v>
      </c>
      <c r="AC16" s="202" t="s">
        <v>17</v>
      </c>
      <c r="AD16" s="207">
        <v>717</v>
      </c>
      <c r="AE16" s="210">
        <v>1</v>
      </c>
      <c r="AF16" s="207">
        <v>968</v>
      </c>
      <c r="AG16" s="210">
        <v>29</v>
      </c>
      <c r="AH16" s="207" t="s">
        <v>40</v>
      </c>
      <c r="AI16" s="207" t="s">
        <v>40</v>
      </c>
      <c r="AJ16" s="202" t="s">
        <v>17</v>
      </c>
      <c r="AK16" s="207">
        <v>584</v>
      </c>
      <c r="AL16" s="207">
        <v>288</v>
      </c>
      <c r="AM16" s="207">
        <v>506</v>
      </c>
      <c r="AN16" s="207">
        <v>1199</v>
      </c>
      <c r="AO16" s="207">
        <v>1220</v>
      </c>
      <c r="AP16" s="207">
        <v>115</v>
      </c>
      <c r="AQ16" s="202" t="s">
        <v>17</v>
      </c>
      <c r="AR16" s="206">
        <v>65</v>
      </c>
      <c r="AS16" s="206">
        <v>11777</v>
      </c>
      <c r="AT16" s="206">
        <v>118</v>
      </c>
      <c r="AU16" s="206">
        <v>24</v>
      </c>
      <c r="AV16" s="206">
        <v>1239</v>
      </c>
      <c r="AW16" s="206">
        <v>668</v>
      </c>
      <c r="AX16" s="202" t="s">
        <v>17</v>
      </c>
      <c r="AY16" s="207">
        <v>332</v>
      </c>
      <c r="AZ16" s="207">
        <v>167</v>
      </c>
      <c r="BA16" s="207">
        <v>670</v>
      </c>
      <c r="BB16" s="207">
        <v>186</v>
      </c>
      <c r="BC16" s="210">
        <v>7</v>
      </c>
      <c r="BD16" s="207">
        <v>20880</v>
      </c>
    </row>
    <row r="17" spans="1:56" s="205" customFormat="1" ht="8.25" customHeight="1">
      <c r="A17" s="202" t="s">
        <v>18</v>
      </c>
      <c r="B17" s="207">
        <v>240</v>
      </c>
      <c r="C17" s="207">
        <v>7</v>
      </c>
      <c r="D17" s="207">
        <v>657</v>
      </c>
      <c r="E17" s="210">
        <v>26</v>
      </c>
      <c r="F17" s="207" t="s">
        <v>40</v>
      </c>
      <c r="G17" s="207" t="s">
        <v>40</v>
      </c>
      <c r="H17" s="202" t="s">
        <v>18</v>
      </c>
      <c r="I17" s="207">
        <v>341</v>
      </c>
      <c r="J17" s="207">
        <v>20</v>
      </c>
      <c r="K17" s="207">
        <v>60</v>
      </c>
      <c r="L17" s="210">
        <v>230</v>
      </c>
      <c r="M17" s="207">
        <v>98</v>
      </c>
      <c r="N17" s="207">
        <v>141</v>
      </c>
      <c r="O17" s="202" t="s">
        <v>18</v>
      </c>
      <c r="P17" s="207">
        <v>47</v>
      </c>
      <c r="Q17" s="207">
        <v>593</v>
      </c>
      <c r="R17" s="207">
        <v>200</v>
      </c>
      <c r="S17" s="210">
        <v>21</v>
      </c>
      <c r="T17" s="207">
        <v>289</v>
      </c>
      <c r="U17" s="207">
        <v>153</v>
      </c>
      <c r="V17" s="202" t="s">
        <v>18</v>
      </c>
      <c r="W17" s="207">
        <v>17</v>
      </c>
      <c r="X17" s="207">
        <v>31</v>
      </c>
      <c r="Y17" s="207">
        <v>236</v>
      </c>
      <c r="Z17" s="210">
        <v>189</v>
      </c>
      <c r="AA17" s="207" t="s">
        <v>20</v>
      </c>
      <c r="AB17" s="207">
        <v>3596</v>
      </c>
      <c r="AC17" s="202" t="s">
        <v>18</v>
      </c>
      <c r="AD17" s="207">
        <v>273</v>
      </c>
      <c r="AE17" s="207">
        <v>6</v>
      </c>
      <c r="AF17" s="207">
        <v>466</v>
      </c>
      <c r="AG17" s="210">
        <v>27</v>
      </c>
      <c r="AH17" s="207" t="s">
        <v>40</v>
      </c>
      <c r="AI17" s="207">
        <v>1</v>
      </c>
      <c r="AJ17" s="202" t="s">
        <v>18</v>
      </c>
      <c r="AK17" s="207">
        <v>325</v>
      </c>
      <c r="AL17" s="207">
        <v>17</v>
      </c>
      <c r="AM17" s="207">
        <v>64</v>
      </c>
      <c r="AN17" s="207">
        <v>247</v>
      </c>
      <c r="AO17" s="207">
        <v>85</v>
      </c>
      <c r="AP17" s="207">
        <v>146</v>
      </c>
      <c r="AQ17" s="202" t="s">
        <v>18</v>
      </c>
      <c r="AR17" s="206">
        <v>49</v>
      </c>
      <c r="AS17" s="206">
        <v>627</v>
      </c>
      <c r="AT17" s="206">
        <v>229</v>
      </c>
      <c r="AU17" s="206">
        <v>21</v>
      </c>
      <c r="AV17" s="206">
        <v>340</v>
      </c>
      <c r="AW17" s="206">
        <v>178</v>
      </c>
      <c r="AX17" s="202" t="s">
        <v>18</v>
      </c>
      <c r="AY17" s="207">
        <v>21</v>
      </c>
      <c r="AZ17" s="207">
        <v>28</v>
      </c>
      <c r="BA17" s="207">
        <v>266</v>
      </c>
      <c r="BB17" s="207">
        <v>222</v>
      </c>
      <c r="BC17" s="207" t="s">
        <v>20</v>
      </c>
      <c r="BD17" s="207">
        <v>3638</v>
      </c>
    </row>
    <row r="18" spans="1:56" s="205" customFormat="1" ht="8.25" customHeight="1">
      <c r="A18" s="201" t="s">
        <v>19</v>
      </c>
      <c r="B18" s="204">
        <v>108153</v>
      </c>
      <c r="C18" s="204">
        <v>8018</v>
      </c>
      <c r="D18" s="204">
        <v>207385</v>
      </c>
      <c r="E18" s="204">
        <v>3</v>
      </c>
      <c r="F18" s="204">
        <v>24406</v>
      </c>
      <c r="G18" s="204">
        <v>23460</v>
      </c>
      <c r="H18" s="201" t="s">
        <v>19</v>
      </c>
      <c r="I18" s="204">
        <v>108841</v>
      </c>
      <c r="J18" s="204">
        <v>40730</v>
      </c>
      <c r="K18" s="211">
        <v>50405</v>
      </c>
      <c r="L18" s="204">
        <v>118454</v>
      </c>
      <c r="M18" s="211">
        <v>105718</v>
      </c>
      <c r="N18" s="204">
        <v>26077</v>
      </c>
      <c r="O18" s="201" t="s">
        <v>19</v>
      </c>
      <c r="P18" s="204">
        <v>40473</v>
      </c>
      <c r="Q18" s="204">
        <v>126170</v>
      </c>
      <c r="R18" s="204">
        <v>32786</v>
      </c>
      <c r="S18" s="204">
        <v>9078</v>
      </c>
      <c r="T18" s="204">
        <v>128594</v>
      </c>
      <c r="U18" s="204">
        <v>77837</v>
      </c>
      <c r="V18" s="201" t="s">
        <v>19</v>
      </c>
      <c r="W18" s="204">
        <v>15650</v>
      </c>
      <c r="X18" s="204">
        <v>50523</v>
      </c>
      <c r="Y18" s="204">
        <v>137062</v>
      </c>
      <c r="Z18" s="204">
        <v>46728</v>
      </c>
      <c r="AA18" s="204">
        <v>8</v>
      </c>
      <c r="AB18" s="204">
        <v>1486559</v>
      </c>
      <c r="AC18" s="201" t="s">
        <v>19</v>
      </c>
      <c r="AD18" s="204">
        <v>107683</v>
      </c>
      <c r="AE18" s="204">
        <v>8162</v>
      </c>
      <c r="AF18" s="204">
        <v>198233</v>
      </c>
      <c r="AG18" s="204">
        <v>1</v>
      </c>
      <c r="AH18" s="204">
        <v>24738</v>
      </c>
      <c r="AI18" s="204">
        <v>24266</v>
      </c>
      <c r="AJ18" s="201" t="s">
        <v>19</v>
      </c>
      <c r="AK18" s="204">
        <v>108963</v>
      </c>
      <c r="AL18" s="204">
        <v>40886</v>
      </c>
      <c r="AM18" s="204">
        <v>50651</v>
      </c>
      <c r="AN18" s="204">
        <v>119751</v>
      </c>
      <c r="AO18" s="204">
        <v>105784</v>
      </c>
      <c r="AP18" s="204">
        <v>26160</v>
      </c>
      <c r="AQ18" s="201" t="s">
        <v>19</v>
      </c>
      <c r="AR18" s="204">
        <v>40131</v>
      </c>
      <c r="AS18" s="204">
        <v>130081</v>
      </c>
      <c r="AT18" s="204">
        <v>33344</v>
      </c>
      <c r="AU18" s="204">
        <v>8969</v>
      </c>
      <c r="AV18" s="204">
        <v>130687</v>
      </c>
      <c r="AW18" s="204">
        <v>76697</v>
      </c>
      <c r="AX18" s="201" t="s">
        <v>19</v>
      </c>
      <c r="AY18" s="204">
        <v>15236</v>
      </c>
      <c r="AZ18" s="204">
        <v>50844</v>
      </c>
      <c r="BA18" s="204">
        <v>140515</v>
      </c>
      <c r="BB18" s="204">
        <v>47588</v>
      </c>
      <c r="BC18" s="204">
        <v>4</v>
      </c>
      <c r="BD18" s="204">
        <v>1489374</v>
      </c>
    </row>
    <row r="19" spans="1:56" s="205" customFormat="1" ht="8.25" customHeight="1">
      <c r="A19" s="202" t="s">
        <v>198</v>
      </c>
      <c r="B19" s="207">
        <v>3119</v>
      </c>
      <c r="C19" s="207">
        <v>3690</v>
      </c>
      <c r="D19" s="207">
        <v>4634</v>
      </c>
      <c r="E19" s="207" t="s">
        <v>20</v>
      </c>
      <c r="F19" s="207">
        <v>10039</v>
      </c>
      <c r="G19" s="207">
        <v>7996</v>
      </c>
      <c r="H19" s="202" t="s">
        <v>198</v>
      </c>
      <c r="I19" s="207">
        <v>3167</v>
      </c>
      <c r="J19" s="207">
        <v>3314</v>
      </c>
      <c r="K19" s="207">
        <v>1132</v>
      </c>
      <c r="L19" s="207">
        <v>2759</v>
      </c>
      <c r="M19" s="207">
        <v>2561</v>
      </c>
      <c r="N19" s="207">
        <v>1811</v>
      </c>
      <c r="O19" s="202" t="s">
        <v>198</v>
      </c>
      <c r="P19" s="207">
        <v>2221</v>
      </c>
      <c r="Q19" s="207">
        <v>3879</v>
      </c>
      <c r="R19" s="207">
        <v>1843</v>
      </c>
      <c r="S19" s="207">
        <v>862</v>
      </c>
      <c r="T19" s="207">
        <v>7129</v>
      </c>
      <c r="U19" s="207">
        <v>4467</v>
      </c>
      <c r="V19" s="202" t="s">
        <v>198</v>
      </c>
      <c r="W19" s="207">
        <v>1249</v>
      </c>
      <c r="X19" s="207">
        <v>4419</v>
      </c>
      <c r="Y19" s="207">
        <v>15715</v>
      </c>
      <c r="Z19" s="207">
        <v>4187</v>
      </c>
      <c r="AA19" s="207" t="s">
        <v>20</v>
      </c>
      <c r="AB19" s="207">
        <v>90193</v>
      </c>
      <c r="AC19" s="202" t="s">
        <v>198</v>
      </c>
      <c r="AD19" s="207">
        <v>3230</v>
      </c>
      <c r="AE19" s="207">
        <v>3763</v>
      </c>
      <c r="AF19" s="207">
        <v>3726</v>
      </c>
      <c r="AG19" s="207" t="s">
        <v>20</v>
      </c>
      <c r="AH19" s="207">
        <v>10187</v>
      </c>
      <c r="AI19" s="207">
        <v>8731</v>
      </c>
      <c r="AJ19" s="202" t="s">
        <v>198</v>
      </c>
      <c r="AK19" s="207">
        <v>3226</v>
      </c>
      <c r="AL19" s="207">
        <v>3394</v>
      </c>
      <c r="AM19" s="207">
        <v>1165</v>
      </c>
      <c r="AN19" s="207">
        <v>2968</v>
      </c>
      <c r="AO19" s="207">
        <v>2795</v>
      </c>
      <c r="AP19" s="207">
        <v>1486</v>
      </c>
      <c r="AQ19" s="202" t="s">
        <v>198</v>
      </c>
      <c r="AR19" s="206">
        <v>1683</v>
      </c>
      <c r="AS19" s="206">
        <v>3429</v>
      </c>
      <c r="AT19" s="206">
        <v>1872</v>
      </c>
      <c r="AU19" s="206">
        <v>887</v>
      </c>
      <c r="AV19" s="206">
        <v>6240</v>
      </c>
      <c r="AW19" s="206">
        <v>4446</v>
      </c>
      <c r="AX19" s="202" t="s">
        <v>198</v>
      </c>
      <c r="AY19" s="207">
        <v>1280</v>
      </c>
      <c r="AZ19" s="207">
        <v>4392</v>
      </c>
      <c r="BA19" s="207">
        <v>15764</v>
      </c>
      <c r="BB19" s="207">
        <v>4336</v>
      </c>
      <c r="BC19" s="207" t="s">
        <v>20</v>
      </c>
      <c r="BD19" s="207">
        <v>89000</v>
      </c>
    </row>
    <row r="20" spans="1:56" s="205" customFormat="1" ht="8.25" customHeight="1">
      <c r="A20" s="202" t="s">
        <v>21</v>
      </c>
      <c r="B20" s="207">
        <v>4528</v>
      </c>
      <c r="C20" s="207" t="s">
        <v>20</v>
      </c>
      <c r="D20" s="207">
        <v>6401</v>
      </c>
      <c r="E20" s="207" t="s">
        <v>20</v>
      </c>
      <c r="F20" s="207" t="s">
        <v>20</v>
      </c>
      <c r="G20" s="207" t="s">
        <v>20</v>
      </c>
      <c r="H20" s="202" t="s">
        <v>21</v>
      </c>
      <c r="I20" s="207">
        <v>3226</v>
      </c>
      <c r="J20" s="207">
        <v>1007</v>
      </c>
      <c r="K20" s="207">
        <v>1961</v>
      </c>
      <c r="L20" s="207">
        <v>4601</v>
      </c>
      <c r="M20" s="207">
        <v>4673</v>
      </c>
      <c r="N20" s="207">
        <v>1175</v>
      </c>
      <c r="O20" s="202" t="s">
        <v>21</v>
      </c>
      <c r="P20" s="207">
        <v>1648</v>
      </c>
      <c r="Q20" s="207">
        <v>3842</v>
      </c>
      <c r="R20" s="207">
        <v>1753</v>
      </c>
      <c r="S20" s="207">
        <v>541</v>
      </c>
      <c r="T20" s="207">
        <v>3737</v>
      </c>
      <c r="U20" s="207">
        <v>3276</v>
      </c>
      <c r="V20" s="202" t="s">
        <v>21</v>
      </c>
      <c r="W20" s="207">
        <v>1082</v>
      </c>
      <c r="X20" s="207">
        <v>2249</v>
      </c>
      <c r="Y20" s="207">
        <v>5950</v>
      </c>
      <c r="Z20" s="207">
        <v>1447</v>
      </c>
      <c r="AA20" s="207" t="s">
        <v>20</v>
      </c>
      <c r="AB20" s="207">
        <v>53097</v>
      </c>
      <c r="AC20" s="202" t="s">
        <v>21</v>
      </c>
      <c r="AD20" s="207">
        <v>4949</v>
      </c>
      <c r="AE20" s="207" t="s">
        <v>20</v>
      </c>
      <c r="AF20" s="207">
        <v>7582</v>
      </c>
      <c r="AG20" s="207" t="s">
        <v>20</v>
      </c>
      <c r="AH20" s="207" t="s">
        <v>20</v>
      </c>
      <c r="AI20" s="207" t="s">
        <v>20</v>
      </c>
      <c r="AJ20" s="202" t="s">
        <v>21</v>
      </c>
      <c r="AK20" s="207">
        <v>3392</v>
      </c>
      <c r="AL20" s="207">
        <v>1018</v>
      </c>
      <c r="AM20" s="207">
        <v>2019</v>
      </c>
      <c r="AN20" s="207">
        <v>4838</v>
      </c>
      <c r="AO20" s="207">
        <v>4955</v>
      </c>
      <c r="AP20" s="207">
        <v>1381</v>
      </c>
      <c r="AQ20" s="202" t="s">
        <v>21</v>
      </c>
      <c r="AR20" s="206">
        <v>2261</v>
      </c>
      <c r="AS20" s="206">
        <v>4570</v>
      </c>
      <c r="AT20" s="206">
        <v>1735</v>
      </c>
      <c r="AU20" s="206">
        <v>538</v>
      </c>
      <c r="AV20" s="206">
        <v>4219</v>
      </c>
      <c r="AW20" s="206">
        <v>3183</v>
      </c>
      <c r="AX20" s="202" t="s">
        <v>21</v>
      </c>
      <c r="AY20" s="207">
        <v>1069</v>
      </c>
      <c r="AZ20" s="207">
        <v>2392</v>
      </c>
      <c r="BA20" s="207">
        <v>6106</v>
      </c>
      <c r="BB20" s="207">
        <v>1490</v>
      </c>
      <c r="BC20" s="207" t="s">
        <v>20</v>
      </c>
      <c r="BD20" s="207">
        <v>57697</v>
      </c>
    </row>
    <row r="21" spans="1:56" s="205" customFormat="1" ht="8.25" customHeight="1">
      <c r="A21" s="202" t="s">
        <v>22</v>
      </c>
      <c r="B21" s="207">
        <v>35811</v>
      </c>
      <c r="C21" s="207">
        <v>1846</v>
      </c>
      <c r="D21" s="207">
        <v>71111</v>
      </c>
      <c r="E21" s="207" t="s">
        <v>20</v>
      </c>
      <c r="F21" s="207">
        <v>4596</v>
      </c>
      <c r="G21" s="207">
        <v>6083</v>
      </c>
      <c r="H21" s="202" t="s">
        <v>22</v>
      </c>
      <c r="I21" s="207">
        <v>30904</v>
      </c>
      <c r="J21" s="207">
        <v>11467</v>
      </c>
      <c r="K21" s="207">
        <v>17799</v>
      </c>
      <c r="L21" s="207">
        <v>39346</v>
      </c>
      <c r="M21" s="207">
        <v>34174</v>
      </c>
      <c r="N21" s="207">
        <v>7444</v>
      </c>
      <c r="O21" s="202" t="s">
        <v>22</v>
      </c>
      <c r="P21" s="207">
        <v>13004</v>
      </c>
      <c r="Q21" s="207">
        <v>45158</v>
      </c>
      <c r="R21" s="207">
        <v>9483</v>
      </c>
      <c r="S21" s="207">
        <v>2589</v>
      </c>
      <c r="T21" s="207">
        <v>44651</v>
      </c>
      <c r="U21" s="207">
        <v>22525</v>
      </c>
      <c r="V21" s="202" t="s">
        <v>22</v>
      </c>
      <c r="W21" s="207">
        <v>4879</v>
      </c>
      <c r="X21" s="207">
        <v>14490</v>
      </c>
      <c r="Y21" s="207">
        <v>50879</v>
      </c>
      <c r="Z21" s="207">
        <v>12792</v>
      </c>
      <c r="AA21" s="207" t="s">
        <v>20</v>
      </c>
      <c r="AB21" s="207">
        <v>481031</v>
      </c>
      <c r="AC21" s="202" t="s">
        <v>22</v>
      </c>
      <c r="AD21" s="207">
        <v>35554</v>
      </c>
      <c r="AE21" s="207">
        <v>1781</v>
      </c>
      <c r="AF21" s="207">
        <v>70018</v>
      </c>
      <c r="AG21" s="207" t="s">
        <v>20</v>
      </c>
      <c r="AH21" s="207">
        <v>4568</v>
      </c>
      <c r="AI21" s="207">
        <v>6172</v>
      </c>
      <c r="AJ21" s="202" t="s">
        <v>22</v>
      </c>
      <c r="AK21" s="207">
        <v>30742</v>
      </c>
      <c r="AL21" s="207">
        <v>11447</v>
      </c>
      <c r="AM21" s="207">
        <v>17025</v>
      </c>
      <c r="AN21" s="207">
        <v>39200</v>
      </c>
      <c r="AO21" s="207">
        <v>33306</v>
      </c>
      <c r="AP21" s="207">
        <v>7372</v>
      </c>
      <c r="AQ21" s="202" t="s">
        <v>22</v>
      </c>
      <c r="AR21" s="206">
        <v>12675</v>
      </c>
      <c r="AS21" s="206">
        <v>46579</v>
      </c>
      <c r="AT21" s="206">
        <v>9365</v>
      </c>
      <c r="AU21" s="206">
        <v>2586</v>
      </c>
      <c r="AV21" s="206">
        <v>44871</v>
      </c>
      <c r="AW21" s="206">
        <v>22287</v>
      </c>
      <c r="AX21" s="202" t="s">
        <v>22</v>
      </c>
      <c r="AY21" s="207">
        <v>4751</v>
      </c>
      <c r="AZ21" s="207">
        <v>14547</v>
      </c>
      <c r="BA21" s="207">
        <v>52363</v>
      </c>
      <c r="BB21" s="207">
        <v>12868</v>
      </c>
      <c r="BC21" s="207" t="s">
        <v>20</v>
      </c>
      <c r="BD21" s="207">
        <v>480077</v>
      </c>
    </row>
    <row r="22" spans="1:56" s="205" customFormat="1" ht="8.25" customHeight="1">
      <c r="A22" s="202" t="s">
        <v>23</v>
      </c>
      <c r="B22" s="207">
        <v>38345</v>
      </c>
      <c r="C22" s="207">
        <v>1937</v>
      </c>
      <c r="D22" s="207">
        <v>23830</v>
      </c>
      <c r="E22" s="207" t="s">
        <v>20</v>
      </c>
      <c r="F22" s="207">
        <v>8344</v>
      </c>
      <c r="G22" s="207">
        <v>6968</v>
      </c>
      <c r="H22" s="202" t="s">
        <v>23</v>
      </c>
      <c r="I22" s="207">
        <v>49602</v>
      </c>
      <c r="J22" s="207">
        <v>9510</v>
      </c>
      <c r="K22" s="207">
        <v>14982</v>
      </c>
      <c r="L22" s="207">
        <v>39932</v>
      </c>
      <c r="M22" s="207">
        <v>37640</v>
      </c>
      <c r="N22" s="207">
        <v>7467</v>
      </c>
      <c r="O22" s="202" t="s">
        <v>23</v>
      </c>
      <c r="P22" s="207">
        <v>14699</v>
      </c>
      <c r="Q22" s="207">
        <v>39611</v>
      </c>
      <c r="R22" s="207">
        <v>16587</v>
      </c>
      <c r="S22" s="207">
        <v>4244</v>
      </c>
      <c r="T22" s="207">
        <v>40907</v>
      </c>
      <c r="U22" s="207">
        <v>27892</v>
      </c>
      <c r="V22" s="202" t="s">
        <v>23</v>
      </c>
      <c r="W22" s="207">
        <v>5204</v>
      </c>
      <c r="X22" s="207">
        <v>18269</v>
      </c>
      <c r="Y22" s="207">
        <v>28472</v>
      </c>
      <c r="Z22" s="207">
        <v>19938</v>
      </c>
      <c r="AA22" s="207" t="s">
        <v>20</v>
      </c>
      <c r="AB22" s="207">
        <v>454380</v>
      </c>
      <c r="AC22" s="202" t="s">
        <v>23</v>
      </c>
      <c r="AD22" s="207">
        <v>37264</v>
      </c>
      <c r="AE22" s="207">
        <v>1976</v>
      </c>
      <c r="AF22" s="207">
        <v>17186</v>
      </c>
      <c r="AG22" s="207" t="s">
        <v>20</v>
      </c>
      <c r="AH22" s="207">
        <v>8535</v>
      </c>
      <c r="AI22" s="207">
        <v>7048</v>
      </c>
      <c r="AJ22" s="202" t="s">
        <v>23</v>
      </c>
      <c r="AK22" s="207">
        <v>49563</v>
      </c>
      <c r="AL22" s="207">
        <v>9555</v>
      </c>
      <c r="AM22" s="207">
        <v>15089</v>
      </c>
      <c r="AN22" s="207">
        <v>40448</v>
      </c>
      <c r="AO22" s="207">
        <v>37435</v>
      </c>
      <c r="AP22" s="207">
        <v>7419</v>
      </c>
      <c r="AQ22" s="202" t="s">
        <v>23</v>
      </c>
      <c r="AR22" s="206">
        <v>14453</v>
      </c>
      <c r="AS22" s="206">
        <v>40074</v>
      </c>
      <c r="AT22" s="206">
        <v>16805</v>
      </c>
      <c r="AU22" s="206">
        <v>4203</v>
      </c>
      <c r="AV22" s="206">
        <v>41438</v>
      </c>
      <c r="AW22" s="206">
        <v>27332</v>
      </c>
      <c r="AX22" s="202" t="s">
        <v>23</v>
      </c>
      <c r="AY22" s="207">
        <v>4680</v>
      </c>
      <c r="AZ22" s="207">
        <v>18167</v>
      </c>
      <c r="BA22" s="207">
        <v>28381</v>
      </c>
      <c r="BB22" s="207">
        <v>19875</v>
      </c>
      <c r="BC22" s="207" t="s">
        <v>20</v>
      </c>
      <c r="BD22" s="207">
        <v>446926</v>
      </c>
    </row>
    <row r="23" spans="1:56" s="205" customFormat="1" ht="8.25" customHeight="1">
      <c r="A23" s="202" t="s">
        <v>24</v>
      </c>
      <c r="B23" s="207">
        <v>17193</v>
      </c>
      <c r="C23" s="207" t="s">
        <v>20</v>
      </c>
      <c r="D23" s="207">
        <v>86332</v>
      </c>
      <c r="E23" s="207" t="s">
        <v>20</v>
      </c>
      <c r="F23" s="207" t="s">
        <v>20</v>
      </c>
      <c r="G23" s="207" t="s">
        <v>20</v>
      </c>
      <c r="H23" s="202" t="s">
        <v>24</v>
      </c>
      <c r="I23" s="207">
        <v>9855</v>
      </c>
      <c r="J23" s="207">
        <v>8997</v>
      </c>
      <c r="K23" s="207">
        <v>9835</v>
      </c>
      <c r="L23" s="207">
        <v>16691</v>
      </c>
      <c r="M23" s="207">
        <v>12842</v>
      </c>
      <c r="N23" s="207">
        <v>4118</v>
      </c>
      <c r="O23" s="202" t="s">
        <v>24</v>
      </c>
      <c r="P23" s="207">
        <v>5214</v>
      </c>
      <c r="Q23" s="207">
        <v>14912</v>
      </c>
      <c r="R23" s="207">
        <v>34</v>
      </c>
      <c r="S23" s="207" t="s">
        <v>20</v>
      </c>
      <c r="T23" s="207">
        <v>14397</v>
      </c>
      <c r="U23" s="207">
        <v>12228</v>
      </c>
      <c r="V23" s="202" t="s">
        <v>24</v>
      </c>
      <c r="W23" s="207">
        <v>2033</v>
      </c>
      <c r="X23" s="207">
        <v>6351</v>
      </c>
      <c r="Y23" s="207">
        <v>22222</v>
      </c>
      <c r="Z23" s="207">
        <v>1998</v>
      </c>
      <c r="AA23" s="207" t="s">
        <v>20</v>
      </c>
      <c r="AB23" s="207">
        <v>245252</v>
      </c>
      <c r="AC23" s="202" t="s">
        <v>24</v>
      </c>
      <c r="AD23" s="207">
        <v>17437</v>
      </c>
      <c r="AE23" s="207" t="s">
        <v>20</v>
      </c>
      <c r="AF23" s="207">
        <v>84295</v>
      </c>
      <c r="AG23" s="207" t="s">
        <v>20</v>
      </c>
      <c r="AH23" s="207" t="s">
        <v>20</v>
      </c>
      <c r="AI23" s="207" t="s">
        <v>20</v>
      </c>
      <c r="AJ23" s="202" t="s">
        <v>24</v>
      </c>
      <c r="AK23" s="207">
        <v>9909</v>
      </c>
      <c r="AL23" s="207">
        <v>8837</v>
      </c>
      <c r="AM23" s="207">
        <v>9890</v>
      </c>
      <c r="AN23" s="207">
        <v>17081</v>
      </c>
      <c r="AO23" s="207">
        <v>12925</v>
      </c>
      <c r="AP23" s="207">
        <v>4092</v>
      </c>
      <c r="AQ23" s="202" t="s">
        <v>24</v>
      </c>
      <c r="AR23" s="206">
        <v>5171</v>
      </c>
      <c r="AS23" s="206">
        <v>15857</v>
      </c>
      <c r="AT23" s="206">
        <v>4</v>
      </c>
      <c r="AU23" s="206" t="s">
        <v>20</v>
      </c>
      <c r="AV23" s="206">
        <v>14981</v>
      </c>
      <c r="AW23" s="206">
        <v>12011</v>
      </c>
      <c r="AX23" s="202" t="s">
        <v>24</v>
      </c>
      <c r="AY23" s="207">
        <v>2003</v>
      </c>
      <c r="AZ23" s="207">
        <v>6333</v>
      </c>
      <c r="BA23" s="207">
        <v>23857</v>
      </c>
      <c r="BB23" s="207">
        <v>1971</v>
      </c>
      <c r="BC23" s="207" t="s">
        <v>20</v>
      </c>
      <c r="BD23" s="207">
        <v>246654</v>
      </c>
    </row>
    <row r="24" spans="1:56" s="205" customFormat="1" ht="8.25" customHeight="1">
      <c r="A24" s="202" t="s">
        <v>25</v>
      </c>
      <c r="B24" s="207">
        <v>838</v>
      </c>
      <c r="C24" s="207" t="s">
        <v>20</v>
      </c>
      <c r="D24" s="207">
        <v>1427</v>
      </c>
      <c r="E24" s="207" t="s">
        <v>20</v>
      </c>
      <c r="F24" s="207">
        <v>130</v>
      </c>
      <c r="G24" s="207">
        <v>104</v>
      </c>
      <c r="H24" s="202" t="s">
        <v>25</v>
      </c>
      <c r="I24" s="207">
        <v>781</v>
      </c>
      <c r="J24" s="207">
        <v>281</v>
      </c>
      <c r="K24" s="207">
        <v>330</v>
      </c>
      <c r="L24" s="207">
        <v>867</v>
      </c>
      <c r="M24" s="207">
        <v>792</v>
      </c>
      <c r="N24" s="207">
        <v>144</v>
      </c>
      <c r="O24" s="202" t="s">
        <v>25</v>
      </c>
      <c r="P24" s="207">
        <v>297</v>
      </c>
      <c r="Q24" s="207">
        <v>681</v>
      </c>
      <c r="R24" s="207">
        <v>242</v>
      </c>
      <c r="S24" s="207">
        <v>86</v>
      </c>
      <c r="T24" s="207">
        <v>461</v>
      </c>
      <c r="U24" s="207">
        <v>477</v>
      </c>
      <c r="V24" s="202" t="s">
        <v>25</v>
      </c>
      <c r="W24" s="207">
        <v>94</v>
      </c>
      <c r="X24" s="207">
        <v>227</v>
      </c>
      <c r="Y24" s="207">
        <v>588</v>
      </c>
      <c r="Z24" s="207">
        <v>242</v>
      </c>
      <c r="AA24" s="207" t="s">
        <v>20</v>
      </c>
      <c r="AB24" s="207">
        <v>9089</v>
      </c>
      <c r="AC24" s="202" t="s">
        <v>25</v>
      </c>
      <c r="AD24" s="207">
        <v>811</v>
      </c>
      <c r="AE24" s="207" t="s">
        <v>20</v>
      </c>
      <c r="AF24" s="207">
        <v>1382</v>
      </c>
      <c r="AG24" s="207" t="s">
        <v>20</v>
      </c>
      <c r="AH24" s="207">
        <v>127</v>
      </c>
      <c r="AI24" s="207">
        <v>110</v>
      </c>
      <c r="AJ24" s="202" t="s">
        <v>25</v>
      </c>
      <c r="AK24" s="207">
        <v>781</v>
      </c>
      <c r="AL24" s="207">
        <v>285</v>
      </c>
      <c r="AM24" s="207">
        <v>328</v>
      </c>
      <c r="AN24" s="207">
        <v>894</v>
      </c>
      <c r="AO24" s="207">
        <v>804</v>
      </c>
      <c r="AP24" s="207">
        <v>145</v>
      </c>
      <c r="AQ24" s="202" t="s">
        <v>25</v>
      </c>
      <c r="AR24" s="206">
        <v>301</v>
      </c>
      <c r="AS24" s="206">
        <v>689</v>
      </c>
      <c r="AT24" s="206">
        <v>247</v>
      </c>
      <c r="AU24" s="206">
        <v>91</v>
      </c>
      <c r="AV24" s="206">
        <v>453</v>
      </c>
      <c r="AW24" s="206">
        <v>504</v>
      </c>
      <c r="AX24" s="202" t="s">
        <v>25</v>
      </c>
      <c r="AY24" s="207">
        <v>96</v>
      </c>
      <c r="AZ24" s="207">
        <v>223</v>
      </c>
      <c r="BA24" s="207">
        <v>577</v>
      </c>
      <c r="BB24" s="207">
        <v>241</v>
      </c>
      <c r="BC24" s="207" t="s">
        <v>20</v>
      </c>
      <c r="BD24" s="207">
        <v>9089</v>
      </c>
    </row>
    <row r="25" spans="1:56" s="205" customFormat="1" ht="8.25" customHeight="1">
      <c r="A25" s="202" t="s">
        <v>26</v>
      </c>
      <c r="B25" s="210">
        <v>7</v>
      </c>
      <c r="C25" s="207">
        <v>52</v>
      </c>
      <c r="D25" s="207">
        <v>134</v>
      </c>
      <c r="E25" s="207" t="s">
        <v>20</v>
      </c>
      <c r="F25" s="207">
        <v>14</v>
      </c>
      <c r="G25" s="207">
        <v>195</v>
      </c>
      <c r="H25" s="202" t="s">
        <v>26</v>
      </c>
      <c r="I25" s="210">
        <v>245</v>
      </c>
      <c r="J25" s="207">
        <v>279</v>
      </c>
      <c r="K25" s="207">
        <v>101</v>
      </c>
      <c r="L25" s="207" t="s">
        <v>20</v>
      </c>
      <c r="M25" s="207">
        <v>11</v>
      </c>
      <c r="N25" s="207" t="s">
        <v>20</v>
      </c>
      <c r="O25" s="202" t="s">
        <v>26</v>
      </c>
      <c r="P25" s="210" t="s">
        <v>20</v>
      </c>
      <c r="Q25" s="207">
        <v>121</v>
      </c>
      <c r="R25" s="207" t="s">
        <v>20</v>
      </c>
      <c r="S25" s="207">
        <v>8</v>
      </c>
      <c r="T25" s="207">
        <v>80</v>
      </c>
      <c r="U25" s="207">
        <v>30</v>
      </c>
      <c r="V25" s="202" t="s">
        <v>26</v>
      </c>
      <c r="W25" s="210">
        <v>23</v>
      </c>
      <c r="X25" s="207">
        <v>95</v>
      </c>
      <c r="Y25" s="207">
        <v>302</v>
      </c>
      <c r="Z25" s="207">
        <v>35</v>
      </c>
      <c r="AA25" s="207" t="s">
        <v>20</v>
      </c>
      <c r="AB25" s="207">
        <v>1732</v>
      </c>
      <c r="AC25" s="202" t="s">
        <v>26</v>
      </c>
      <c r="AD25" s="210">
        <v>13</v>
      </c>
      <c r="AE25" s="207">
        <v>49</v>
      </c>
      <c r="AF25" s="207">
        <v>141</v>
      </c>
      <c r="AG25" s="207" t="s">
        <v>20</v>
      </c>
      <c r="AH25" s="207">
        <v>14</v>
      </c>
      <c r="AI25" s="207">
        <v>193</v>
      </c>
      <c r="AJ25" s="202" t="s">
        <v>26</v>
      </c>
      <c r="AK25" s="207" t="s">
        <v>20</v>
      </c>
      <c r="AL25" s="207">
        <v>115</v>
      </c>
      <c r="AM25" s="207">
        <v>92</v>
      </c>
      <c r="AN25" s="207" t="s">
        <v>20</v>
      </c>
      <c r="AO25" s="207">
        <v>5</v>
      </c>
      <c r="AP25" s="207" t="s">
        <v>20</v>
      </c>
      <c r="AQ25" s="202" t="s">
        <v>26</v>
      </c>
      <c r="AR25" s="206" t="s">
        <v>20</v>
      </c>
      <c r="AS25" s="206">
        <v>103</v>
      </c>
      <c r="AT25" s="206" t="s">
        <v>20</v>
      </c>
      <c r="AU25" s="208">
        <v>10</v>
      </c>
      <c r="AV25" s="206">
        <v>78</v>
      </c>
      <c r="AW25" s="208">
        <v>28</v>
      </c>
      <c r="AX25" s="202" t="s">
        <v>26</v>
      </c>
      <c r="AY25" s="207">
        <v>22</v>
      </c>
      <c r="AZ25" s="210">
        <v>60</v>
      </c>
      <c r="BA25" s="207">
        <v>325</v>
      </c>
      <c r="BB25" s="207">
        <v>39</v>
      </c>
      <c r="BC25" s="207" t="s">
        <v>20</v>
      </c>
      <c r="BD25" s="207">
        <v>1287</v>
      </c>
    </row>
    <row r="26" spans="1:56" s="205" customFormat="1" ht="8.25" customHeight="1">
      <c r="A26" s="202" t="s">
        <v>27</v>
      </c>
      <c r="B26" s="207" t="s">
        <v>20</v>
      </c>
      <c r="C26" s="207" t="s">
        <v>20</v>
      </c>
      <c r="D26" s="207" t="s">
        <v>20</v>
      </c>
      <c r="E26" s="207" t="s">
        <v>20</v>
      </c>
      <c r="F26" s="207" t="s">
        <v>20</v>
      </c>
      <c r="G26" s="207" t="s">
        <v>20</v>
      </c>
      <c r="H26" s="202" t="s">
        <v>27</v>
      </c>
      <c r="I26" s="207">
        <v>100</v>
      </c>
      <c r="J26" s="207">
        <v>308</v>
      </c>
      <c r="K26" s="207">
        <v>360</v>
      </c>
      <c r="L26" s="207">
        <v>32</v>
      </c>
      <c r="M26" s="209">
        <v>95</v>
      </c>
      <c r="N26" s="207" t="s">
        <v>20</v>
      </c>
      <c r="O26" s="202" t="s">
        <v>27</v>
      </c>
      <c r="P26" s="207">
        <v>19</v>
      </c>
      <c r="Q26" s="207">
        <v>49</v>
      </c>
      <c r="R26" s="207" t="s">
        <v>20</v>
      </c>
      <c r="S26" s="207" t="s">
        <v>20</v>
      </c>
      <c r="T26" s="207">
        <v>149</v>
      </c>
      <c r="U26" s="207">
        <v>56</v>
      </c>
      <c r="V26" s="202" t="s">
        <v>27</v>
      </c>
      <c r="W26" s="207" t="s">
        <v>20</v>
      </c>
      <c r="X26" s="207">
        <v>14</v>
      </c>
      <c r="Y26" s="207">
        <v>55</v>
      </c>
      <c r="Z26" s="207">
        <v>24</v>
      </c>
      <c r="AA26" s="207" t="s">
        <v>20</v>
      </c>
      <c r="AB26" s="207">
        <v>1261</v>
      </c>
      <c r="AC26" s="202" t="s">
        <v>27</v>
      </c>
      <c r="AD26" s="207" t="s">
        <v>20</v>
      </c>
      <c r="AE26" s="207" t="s">
        <v>20</v>
      </c>
      <c r="AF26" s="207" t="s">
        <v>20</v>
      </c>
      <c r="AG26" s="207" t="s">
        <v>20</v>
      </c>
      <c r="AH26" s="207" t="s">
        <v>20</v>
      </c>
      <c r="AI26" s="207" t="s">
        <v>20</v>
      </c>
      <c r="AJ26" s="202" t="s">
        <v>27</v>
      </c>
      <c r="AK26" s="207">
        <v>90</v>
      </c>
      <c r="AL26" s="207">
        <v>281</v>
      </c>
      <c r="AM26" s="207">
        <v>351</v>
      </c>
      <c r="AN26" s="207">
        <v>32</v>
      </c>
      <c r="AO26" s="207">
        <v>98</v>
      </c>
      <c r="AP26" s="207" t="s">
        <v>20</v>
      </c>
      <c r="AQ26" s="202" t="s">
        <v>27</v>
      </c>
      <c r="AR26" s="206">
        <v>19</v>
      </c>
      <c r="AS26" s="206">
        <v>48</v>
      </c>
      <c r="AT26" s="206" t="s">
        <v>20</v>
      </c>
      <c r="AU26" s="206" t="s">
        <v>20</v>
      </c>
      <c r="AV26" s="206">
        <v>127</v>
      </c>
      <c r="AW26" s="206">
        <v>59</v>
      </c>
      <c r="AX26" s="202" t="s">
        <v>27</v>
      </c>
      <c r="AY26" s="207" t="s">
        <v>20</v>
      </c>
      <c r="AZ26" s="207">
        <v>14</v>
      </c>
      <c r="BA26" s="207">
        <v>81</v>
      </c>
      <c r="BB26" s="207">
        <v>26</v>
      </c>
      <c r="BC26" s="207" t="s">
        <v>20</v>
      </c>
      <c r="BD26" s="207">
        <v>1226</v>
      </c>
    </row>
    <row r="27" spans="1:56" s="205" customFormat="1" ht="8.25" customHeight="1">
      <c r="A27" s="202" t="s">
        <v>211</v>
      </c>
      <c r="B27" s="207">
        <v>467</v>
      </c>
      <c r="C27" s="207">
        <v>390</v>
      </c>
      <c r="D27" s="207">
        <v>381</v>
      </c>
      <c r="E27" s="207" t="s">
        <v>20</v>
      </c>
      <c r="F27" s="207">
        <v>1283</v>
      </c>
      <c r="G27" s="207">
        <v>1013</v>
      </c>
      <c r="H27" s="202" t="s">
        <v>211</v>
      </c>
      <c r="I27" s="207">
        <v>206</v>
      </c>
      <c r="J27" s="207">
        <v>186</v>
      </c>
      <c r="K27" s="207">
        <v>191</v>
      </c>
      <c r="L27" s="207">
        <v>160</v>
      </c>
      <c r="M27" s="207">
        <v>528</v>
      </c>
      <c r="N27" s="207">
        <v>813</v>
      </c>
      <c r="O27" s="202" t="s">
        <v>211</v>
      </c>
      <c r="P27" s="207">
        <v>132</v>
      </c>
      <c r="Q27" s="207">
        <v>152</v>
      </c>
      <c r="R27" s="207">
        <v>122</v>
      </c>
      <c r="S27" s="207">
        <v>128</v>
      </c>
      <c r="T27" s="207">
        <v>1145</v>
      </c>
      <c r="U27" s="207">
        <v>65</v>
      </c>
      <c r="V27" s="202" t="s">
        <v>211</v>
      </c>
      <c r="W27" s="207">
        <v>457</v>
      </c>
      <c r="X27" s="207">
        <v>563</v>
      </c>
      <c r="Y27" s="207" t="s">
        <v>20</v>
      </c>
      <c r="Z27" s="207">
        <v>160</v>
      </c>
      <c r="AA27" s="207" t="s">
        <v>20</v>
      </c>
      <c r="AB27" s="207">
        <v>8542</v>
      </c>
      <c r="AC27" s="202" t="s">
        <v>211</v>
      </c>
      <c r="AD27" s="207">
        <v>496</v>
      </c>
      <c r="AE27" s="207">
        <v>490</v>
      </c>
      <c r="AF27" s="207">
        <v>422</v>
      </c>
      <c r="AG27" s="207" t="s">
        <v>20</v>
      </c>
      <c r="AH27" s="207">
        <v>1307</v>
      </c>
      <c r="AI27" s="207">
        <v>875</v>
      </c>
      <c r="AJ27" s="202" t="s">
        <v>211</v>
      </c>
      <c r="AK27" s="207">
        <v>197</v>
      </c>
      <c r="AL27" s="207">
        <v>183</v>
      </c>
      <c r="AM27" s="207">
        <v>205</v>
      </c>
      <c r="AN27" s="207">
        <v>191</v>
      </c>
      <c r="AO27" s="207">
        <v>563</v>
      </c>
      <c r="AP27" s="207">
        <v>855</v>
      </c>
      <c r="AQ27" s="202" t="s">
        <v>211</v>
      </c>
      <c r="AR27" s="206">
        <v>145</v>
      </c>
      <c r="AS27" s="206">
        <v>142</v>
      </c>
      <c r="AT27" s="206">
        <v>124</v>
      </c>
      <c r="AU27" s="206">
        <v>123</v>
      </c>
      <c r="AV27" s="206">
        <v>1277</v>
      </c>
      <c r="AW27" s="206">
        <v>65</v>
      </c>
      <c r="AX27" s="202" t="s">
        <v>211</v>
      </c>
      <c r="AY27" s="207">
        <v>511</v>
      </c>
      <c r="AZ27" s="207">
        <v>493</v>
      </c>
      <c r="BA27" s="207" t="s">
        <v>20</v>
      </c>
      <c r="BB27" s="207">
        <v>169</v>
      </c>
      <c r="BC27" s="207" t="s">
        <v>20</v>
      </c>
      <c r="BD27" s="207">
        <v>8833</v>
      </c>
    </row>
    <row r="28" spans="1:56" s="205" customFormat="1" ht="8.25" customHeight="1">
      <c r="A28" s="202" t="s">
        <v>29</v>
      </c>
      <c r="B28" s="210">
        <v>14</v>
      </c>
      <c r="C28" s="207" t="s">
        <v>20</v>
      </c>
      <c r="D28" s="207">
        <v>22</v>
      </c>
      <c r="E28" s="207" t="s">
        <v>20</v>
      </c>
      <c r="F28" s="207" t="s">
        <v>20</v>
      </c>
      <c r="G28" s="207" t="s">
        <v>20</v>
      </c>
      <c r="H28" s="202" t="s">
        <v>29</v>
      </c>
      <c r="I28" s="210">
        <v>38</v>
      </c>
      <c r="J28" s="207" t="s">
        <v>20</v>
      </c>
      <c r="K28" s="207" t="s">
        <v>20</v>
      </c>
      <c r="L28" s="207">
        <v>1</v>
      </c>
      <c r="M28" s="207" t="s">
        <v>20</v>
      </c>
      <c r="N28" s="207" t="s">
        <v>20</v>
      </c>
      <c r="O28" s="202" t="s">
        <v>29</v>
      </c>
      <c r="P28" s="210" t="s">
        <v>20</v>
      </c>
      <c r="Q28" s="207" t="s">
        <v>20</v>
      </c>
      <c r="R28" s="207" t="s">
        <v>20</v>
      </c>
      <c r="S28" s="207" t="s">
        <v>20</v>
      </c>
      <c r="T28" s="207" t="s">
        <v>20</v>
      </c>
      <c r="U28" s="207" t="s">
        <v>20</v>
      </c>
      <c r="V28" s="202" t="s">
        <v>29</v>
      </c>
      <c r="W28" s="210" t="s">
        <v>20</v>
      </c>
      <c r="X28" s="207" t="s">
        <v>20</v>
      </c>
      <c r="Y28" s="207" t="s">
        <v>20</v>
      </c>
      <c r="Z28" s="207" t="s">
        <v>20</v>
      </c>
      <c r="AA28" s="207" t="s">
        <v>20</v>
      </c>
      <c r="AB28" s="207">
        <v>75</v>
      </c>
      <c r="AC28" s="202" t="s">
        <v>29</v>
      </c>
      <c r="AD28" s="210">
        <v>16</v>
      </c>
      <c r="AE28" s="207" t="s">
        <v>20</v>
      </c>
      <c r="AF28" s="207">
        <v>23</v>
      </c>
      <c r="AG28" s="207" t="s">
        <v>20</v>
      </c>
      <c r="AH28" s="207" t="s">
        <v>20</v>
      </c>
      <c r="AI28" s="207" t="s">
        <v>20</v>
      </c>
      <c r="AJ28" s="202" t="s">
        <v>29</v>
      </c>
      <c r="AK28" s="207">
        <v>64</v>
      </c>
      <c r="AL28" s="207" t="s">
        <v>20</v>
      </c>
      <c r="AM28" s="207" t="s">
        <v>20</v>
      </c>
      <c r="AN28" s="207" t="s">
        <v>20</v>
      </c>
      <c r="AO28" s="207" t="s">
        <v>20</v>
      </c>
      <c r="AP28" s="207" t="s">
        <v>20</v>
      </c>
      <c r="AQ28" s="202" t="s">
        <v>29</v>
      </c>
      <c r="AR28" s="206" t="s">
        <v>20</v>
      </c>
      <c r="AS28" s="206" t="s">
        <v>20</v>
      </c>
      <c r="AT28" s="206" t="s">
        <v>20</v>
      </c>
      <c r="AU28" s="206" t="s">
        <v>20</v>
      </c>
      <c r="AV28" s="206" t="s">
        <v>20</v>
      </c>
      <c r="AW28" s="206" t="s">
        <v>20</v>
      </c>
      <c r="AX28" s="202" t="s">
        <v>29</v>
      </c>
      <c r="AY28" s="207" t="s">
        <v>20</v>
      </c>
      <c r="AZ28" s="207" t="s">
        <v>20</v>
      </c>
      <c r="BA28" s="207" t="s">
        <v>20</v>
      </c>
      <c r="BB28" s="207" t="s">
        <v>20</v>
      </c>
      <c r="BC28" s="207" t="s">
        <v>20</v>
      </c>
      <c r="BD28" s="207">
        <v>103</v>
      </c>
    </row>
    <row r="29" spans="1:56" s="205" customFormat="1" ht="8.25" customHeight="1">
      <c r="A29" s="202" t="s">
        <v>30</v>
      </c>
      <c r="B29" s="207">
        <v>52</v>
      </c>
      <c r="C29" s="207">
        <v>45</v>
      </c>
      <c r="D29" s="207">
        <v>42</v>
      </c>
      <c r="E29" s="207" t="s">
        <v>20</v>
      </c>
      <c r="F29" s="207" t="s">
        <v>20</v>
      </c>
      <c r="G29" s="207" t="s">
        <v>20</v>
      </c>
      <c r="H29" s="202" t="s">
        <v>30</v>
      </c>
      <c r="I29" s="207">
        <v>16</v>
      </c>
      <c r="J29" s="207" t="s">
        <v>20</v>
      </c>
      <c r="K29" s="207" t="s">
        <v>20</v>
      </c>
      <c r="L29" s="207">
        <v>4</v>
      </c>
      <c r="M29" s="207">
        <v>27</v>
      </c>
      <c r="N29" s="207">
        <v>10</v>
      </c>
      <c r="O29" s="202" t="s">
        <v>30</v>
      </c>
      <c r="P29" s="207">
        <v>4</v>
      </c>
      <c r="Q29" s="207">
        <v>2</v>
      </c>
      <c r="R29" s="207">
        <v>114</v>
      </c>
      <c r="S29" s="207" t="s">
        <v>20</v>
      </c>
      <c r="T29" s="207">
        <v>58</v>
      </c>
      <c r="U29" s="207">
        <v>41</v>
      </c>
      <c r="V29" s="202" t="s">
        <v>30</v>
      </c>
      <c r="W29" s="207">
        <v>31</v>
      </c>
      <c r="X29" s="207">
        <v>10</v>
      </c>
      <c r="Y29" s="207">
        <v>1</v>
      </c>
      <c r="Z29" s="207">
        <v>22</v>
      </c>
      <c r="AA29" s="207" t="s">
        <v>20</v>
      </c>
      <c r="AB29" s="207">
        <v>479</v>
      </c>
      <c r="AC29" s="202" t="s">
        <v>30</v>
      </c>
      <c r="AD29" s="207">
        <v>51</v>
      </c>
      <c r="AE29" s="207">
        <v>43</v>
      </c>
      <c r="AF29" s="207">
        <v>42</v>
      </c>
      <c r="AG29" s="207" t="s">
        <v>20</v>
      </c>
      <c r="AH29" s="207" t="s">
        <v>20</v>
      </c>
      <c r="AI29" s="207" t="s">
        <v>20</v>
      </c>
      <c r="AJ29" s="202" t="s">
        <v>30</v>
      </c>
      <c r="AK29" s="207">
        <v>17</v>
      </c>
      <c r="AL29" s="207" t="s">
        <v>20</v>
      </c>
      <c r="AM29" s="207" t="s">
        <v>20</v>
      </c>
      <c r="AN29" s="207">
        <v>5</v>
      </c>
      <c r="AO29" s="207">
        <v>27</v>
      </c>
      <c r="AP29" s="207">
        <v>10</v>
      </c>
      <c r="AQ29" s="202" t="s">
        <v>30</v>
      </c>
      <c r="AR29" s="206">
        <v>5</v>
      </c>
      <c r="AS29" s="208">
        <v>2</v>
      </c>
      <c r="AT29" s="208">
        <v>117</v>
      </c>
      <c r="AU29" s="206" t="s">
        <v>20</v>
      </c>
      <c r="AV29" s="206">
        <v>59</v>
      </c>
      <c r="AW29" s="206">
        <v>28</v>
      </c>
      <c r="AX29" s="202" t="s">
        <v>30</v>
      </c>
      <c r="AY29" s="207">
        <v>32</v>
      </c>
      <c r="AZ29" s="207">
        <v>17</v>
      </c>
      <c r="BA29" s="210">
        <v>1</v>
      </c>
      <c r="BB29" s="210">
        <v>11</v>
      </c>
      <c r="BC29" s="207" t="s">
        <v>20</v>
      </c>
      <c r="BD29" s="207">
        <v>467</v>
      </c>
    </row>
    <row r="30" spans="1:56" s="205" customFormat="1" ht="8.25" customHeight="1">
      <c r="A30" s="202" t="s">
        <v>31</v>
      </c>
      <c r="B30" s="207">
        <v>52</v>
      </c>
      <c r="C30" s="207" t="s">
        <v>20</v>
      </c>
      <c r="D30" s="207">
        <v>240</v>
      </c>
      <c r="E30" s="207" t="s">
        <v>20</v>
      </c>
      <c r="F30" s="207" t="s">
        <v>20</v>
      </c>
      <c r="G30" s="207">
        <v>26</v>
      </c>
      <c r="H30" s="202" t="s">
        <v>31</v>
      </c>
      <c r="I30" s="207">
        <v>323</v>
      </c>
      <c r="J30" s="207" t="s">
        <v>20</v>
      </c>
      <c r="K30" s="207">
        <v>124</v>
      </c>
      <c r="L30" s="207">
        <v>207</v>
      </c>
      <c r="M30" s="207">
        <v>517</v>
      </c>
      <c r="N30" s="207" t="s">
        <v>20</v>
      </c>
      <c r="O30" s="202" t="s">
        <v>31</v>
      </c>
      <c r="P30" s="207">
        <v>424</v>
      </c>
      <c r="Q30" s="207">
        <v>351</v>
      </c>
      <c r="R30" s="207">
        <v>53</v>
      </c>
      <c r="S30" s="207">
        <v>12</v>
      </c>
      <c r="T30" s="207">
        <v>368</v>
      </c>
      <c r="U30" s="207">
        <v>206</v>
      </c>
      <c r="V30" s="202" t="s">
        <v>31</v>
      </c>
      <c r="W30" s="207" t="s">
        <v>20</v>
      </c>
      <c r="X30" s="207" t="s">
        <v>20</v>
      </c>
      <c r="Y30" s="207" t="s">
        <v>20</v>
      </c>
      <c r="Z30" s="207">
        <v>147</v>
      </c>
      <c r="AA30" s="207" t="s">
        <v>20</v>
      </c>
      <c r="AB30" s="207">
        <v>3050</v>
      </c>
      <c r="AC30" s="202" t="s">
        <v>31</v>
      </c>
      <c r="AD30" s="207">
        <v>61</v>
      </c>
      <c r="AE30" s="207" t="s">
        <v>20</v>
      </c>
      <c r="AF30" s="207">
        <v>226</v>
      </c>
      <c r="AG30" s="207" t="s">
        <v>20</v>
      </c>
      <c r="AH30" s="207" t="s">
        <v>20</v>
      </c>
      <c r="AI30" s="207">
        <v>26</v>
      </c>
      <c r="AJ30" s="202" t="s">
        <v>31</v>
      </c>
      <c r="AK30" s="207">
        <v>328</v>
      </c>
      <c r="AL30" s="207" t="s">
        <v>20</v>
      </c>
      <c r="AM30" s="207">
        <v>117</v>
      </c>
      <c r="AN30" s="207">
        <v>211</v>
      </c>
      <c r="AO30" s="207">
        <v>527</v>
      </c>
      <c r="AP30" s="207" t="s">
        <v>20</v>
      </c>
      <c r="AQ30" s="202" t="s">
        <v>31</v>
      </c>
      <c r="AR30" s="206">
        <v>422</v>
      </c>
      <c r="AS30" s="208">
        <v>317</v>
      </c>
      <c r="AT30" s="206">
        <v>54</v>
      </c>
      <c r="AU30" s="206">
        <v>13</v>
      </c>
      <c r="AV30" s="206">
        <v>336</v>
      </c>
      <c r="AW30" s="208">
        <v>180</v>
      </c>
      <c r="AX30" s="202" t="s">
        <v>31</v>
      </c>
      <c r="AY30" s="207">
        <v>1</v>
      </c>
      <c r="AZ30" s="207">
        <v>1</v>
      </c>
      <c r="BA30" s="207" t="s">
        <v>20</v>
      </c>
      <c r="BB30" s="207">
        <v>144</v>
      </c>
      <c r="BC30" s="207" t="s">
        <v>20</v>
      </c>
      <c r="BD30" s="207">
        <v>2964</v>
      </c>
    </row>
    <row r="31" spans="1:56" s="205" customFormat="1" ht="8.25" customHeight="1">
      <c r="A31" s="202" t="s">
        <v>32</v>
      </c>
      <c r="B31" s="207">
        <v>362</v>
      </c>
      <c r="C31" s="207" t="s">
        <v>20</v>
      </c>
      <c r="D31" s="207">
        <v>949</v>
      </c>
      <c r="E31" s="207" t="s">
        <v>20</v>
      </c>
      <c r="F31" s="207" t="s">
        <v>20</v>
      </c>
      <c r="G31" s="207" t="s">
        <v>20</v>
      </c>
      <c r="H31" s="202" t="s">
        <v>32</v>
      </c>
      <c r="I31" s="207">
        <v>821</v>
      </c>
      <c r="J31" s="207">
        <v>325</v>
      </c>
      <c r="K31" s="207">
        <v>332</v>
      </c>
      <c r="L31" s="207">
        <v>315</v>
      </c>
      <c r="M31" s="207">
        <v>554</v>
      </c>
      <c r="N31" s="207" t="s">
        <v>20</v>
      </c>
      <c r="O31" s="202" t="s">
        <v>32</v>
      </c>
      <c r="P31" s="207" t="s">
        <v>20</v>
      </c>
      <c r="Q31" s="207">
        <v>957</v>
      </c>
      <c r="R31" s="207" t="s">
        <v>20</v>
      </c>
      <c r="S31" s="207" t="s">
        <v>20</v>
      </c>
      <c r="T31" s="207">
        <v>346</v>
      </c>
      <c r="U31" s="207" t="s">
        <v>20</v>
      </c>
      <c r="V31" s="202" t="s">
        <v>32</v>
      </c>
      <c r="W31" s="207" t="s">
        <v>20</v>
      </c>
      <c r="X31" s="207" t="s">
        <v>20</v>
      </c>
      <c r="Y31" s="207">
        <v>506</v>
      </c>
      <c r="Z31" s="207">
        <v>310</v>
      </c>
      <c r="AA31" s="207" t="s">
        <v>20</v>
      </c>
      <c r="AB31" s="207">
        <v>5777</v>
      </c>
      <c r="AC31" s="202" t="s">
        <v>32</v>
      </c>
      <c r="AD31" s="207">
        <v>370</v>
      </c>
      <c r="AE31" s="207" t="s">
        <v>20</v>
      </c>
      <c r="AF31" s="207">
        <v>940</v>
      </c>
      <c r="AG31" s="207" t="s">
        <v>20</v>
      </c>
      <c r="AH31" s="207" t="s">
        <v>20</v>
      </c>
      <c r="AI31" s="207" t="s">
        <v>20</v>
      </c>
      <c r="AJ31" s="202" t="s">
        <v>32</v>
      </c>
      <c r="AK31" s="207">
        <v>870</v>
      </c>
      <c r="AL31" s="207">
        <v>327</v>
      </c>
      <c r="AM31" s="207">
        <v>376</v>
      </c>
      <c r="AN31" s="207">
        <v>316</v>
      </c>
      <c r="AO31" s="207">
        <v>549</v>
      </c>
      <c r="AP31" s="207" t="s">
        <v>20</v>
      </c>
      <c r="AQ31" s="202" t="s">
        <v>32</v>
      </c>
      <c r="AR31" s="206" t="s">
        <v>20</v>
      </c>
      <c r="AS31" s="206">
        <v>945</v>
      </c>
      <c r="AT31" s="206" t="s">
        <v>20</v>
      </c>
      <c r="AU31" s="206" t="s">
        <v>20</v>
      </c>
      <c r="AV31" s="206">
        <v>358</v>
      </c>
      <c r="AW31" s="206" t="s">
        <v>20</v>
      </c>
      <c r="AX31" s="202" t="s">
        <v>32</v>
      </c>
      <c r="AY31" s="207" t="s">
        <v>20</v>
      </c>
      <c r="AZ31" s="207" t="s">
        <v>20</v>
      </c>
      <c r="BA31" s="207">
        <v>498</v>
      </c>
      <c r="BB31" s="207">
        <v>327</v>
      </c>
      <c r="BC31" s="207" t="s">
        <v>20</v>
      </c>
      <c r="BD31" s="207">
        <v>5876</v>
      </c>
    </row>
    <row r="32" spans="1:56" s="205" customFormat="1" ht="8.25" customHeight="1">
      <c r="A32" s="202" t="s">
        <v>212</v>
      </c>
      <c r="B32" s="207">
        <v>6372</v>
      </c>
      <c r="C32" s="207">
        <v>1</v>
      </c>
      <c r="D32" s="207">
        <v>11850</v>
      </c>
      <c r="E32" s="210">
        <v>3</v>
      </c>
      <c r="F32" s="207" t="s">
        <v>20</v>
      </c>
      <c r="G32" s="207">
        <v>988</v>
      </c>
      <c r="H32" s="202" t="s">
        <v>212</v>
      </c>
      <c r="I32" s="207">
        <v>8623</v>
      </c>
      <c r="J32" s="207">
        <v>4808</v>
      </c>
      <c r="K32" s="207">
        <v>3225</v>
      </c>
      <c r="L32" s="210">
        <v>12545</v>
      </c>
      <c r="M32" s="207">
        <v>10621</v>
      </c>
      <c r="N32" s="207">
        <v>2997</v>
      </c>
      <c r="O32" s="202" t="s">
        <v>212</v>
      </c>
      <c r="P32" s="207">
        <v>2562</v>
      </c>
      <c r="Q32" s="207">
        <v>16226</v>
      </c>
      <c r="R32" s="207">
        <v>2230</v>
      </c>
      <c r="S32" s="210">
        <v>492</v>
      </c>
      <c r="T32" s="207">
        <v>14631</v>
      </c>
      <c r="U32" s="207">
        <v>6574</v>
      </c>
      <c r="V32" s="202" t="s">
        <v>212</v>
      </c>
      <c r="W32" s="207">
        <v>409</v>
      </c>
      <c r="X32" s="207">
        <v>3461</v>
      </c>
      <c r="Y32" s="207">
        <v>11551</v>
      </c>
      <c r="Z32" s="210">
        <v>4254</v>
      </c>
      <c r="AA32" s="207">
        <v>8</v>
      </c>
      <c r="AB32" s="207">
        <v>124431</v>
      </c>
      <c r="AC32" s="202" t="s">
        <v>212</v>
      </c>
      <c r="AD32" s="207">
        <v>6260</v>
      </c>
      <c r="AE32" s="207">
        <v>1</v>
      </c>
      <c r="AF32" s="207">
        <v>12219</v>
      </c>
      <c r="AG32" s="210">
        <v>1</v>
      </c>
      <c r="AH32" s="207" t="s">
        <v>20</v>
      </c>
      <c r="AI32" s="207">
        <v>1024</v>
      </c>
      <c r="AJ32" s="202" t="s">
        <v>212</v>
      </c>
      <c r="AK32" s="207">
        <v>8820</v>
      </c>
      <c r="AL32" s="207">
        <v>5036</v>
      </c>
      <c r="AM32" s="207">
        <v>3580</v>
      </c>
      <c r="AN32" s="207">
        <v>12481</v>
      </c>
      <c r="AO32" s="207">
        <v>11036</v>
      </c>
      <c r="AP32" s="207">
        <v>3174</v>
      </c>
      <c r="AQ32" s="202" t="s">
        <v>212</v>
      </c>
      <c r="AR32" s="206">
        <v>2748</v>
      </c>
      <c r="AS32" s="206">
        <v>17033</v>
      </c>
      <c r="AT32" s="206">
        <v>2689</v>
      </c>
      <c r="AU32" s="206">
        <v>400</v>
      </c>
      <c r="AV32" s="206">
        <v>15634</v>
      </c>
      <c r="AW32" s="206">
        <v>6571</v>
      </c>
      <c r="AX32" s="202" t="s">
        <v>212</v>
      </c>
      <c r="AY32" s="207">
        <v>621</v>
      </c>
      <c r="AZ32" s="207">
        <v>3847</v>
      </c>
      <c r="BA32" s="207">
        <v>11740</v>
      </c>
      <c r="BB32" s="207">
        <v>4167</v>
      </c>
      <c r="BC32" s="207">
        <v>4</v>
      </c>
      <c r="BD32" s="207">
        <v>129086</v>
      </c>
    </row>
    <row r="33" spans="1:56" s="205" customFormat="1" ht="8.25" customHeight="1">
      <c r="A33" s="202" t="s">
        <v>199</v>
      </c>
      <c r="B33" s="207">
        <v>993</v>
      </c>
      <c r="C33" s="207">
        <v>57</v>
      </c>
      <c r="D33" s="210">
        <v>32</v>
      </c>
      <c r="E33" s="207" t="s">
        <v>20</v>
      </c>
      <c r="F33" s="207" t="s">
        <v>20</v>
      </c>
      <c r="G33" s="207">
        <v>87</v>
      </c>
      <c r="H33" s="202" t="s">
        <v>199</v>
      </c>
      <c r="I33" s="207">
        <v>934</v>
      </c>
      <c r="J33" s="207">
        <v>248</v>
      </c>
      <c r="K33" s="210">
        <v>33</v>
      </c>
      <c r="L33" s="207">
        <v>994</v>
      </c>
      <c r="M33" s="207">
        <v>683</v>
      </c>
      <c r="N33" s="207">
        <v>98</v>
      </c>
      <c r="O33" s="202" t="s">
        <v>199</v>
      </c>
      <c r="P33" s="207">
        <v>249</v>
      </c>
      <c r="Q33" s="207">
        <v>229</v>
      </c>
      <c r="R33" s="210">
        <v>325</v>
      </c>
      <c r="S33" s="207">
        <v>116</v>
      </c>
      <c r="T33" s="207">
        <v>535</v>
      </c>
      <c r="U33" s="207" t="s">
        <v>20</v>
      </c>
      <c r="V33" s="202" t="s">
        <v>199</v>
      </c>
      <c r="W33" s="207">
        <v>189</v>
      </c>
      <c r="X33" s="207">
        <v>375</v>
      </c>
      <c r="Y33" s="210">
        <v>821</v>
      </c>
      <c r="Z33" s="207">
        <v>1172</v>
      </c>
      <c r="AA33" s="207" t="s">
        <v>20</v>
      </c>
      <c r="AB33" s="207">
        <v>8170</v>
      </c>
      <c r="AC33" s="202" t="s">
        <v>199</v>
      </c>
      <c r="AD33" s="207">
        <v>1171</v>
      </c>
      <c r="AE33" s="207">
        <v>59</v>
      </c>
      <c r="AF33" s="210">
        <v>31</v>
      </c>
      <c r="AG33" s="207" t="s">
        <v>20</v>
      </c>
      <c r="AH33" s="207" t="s">
        <v>20</v>
      </c>
      <c r="AI33" s="207">
        <v>87</v>
      </c>
      <c r="AJ33" s="202" t="s">
        <v>199</v>
      </c>
      <c r="AK33" s="207">
        <v>964</v>
      </c>
      <c r="AL33" s="210">
        <v>408</v>
      </c>
      <c r="AM33" s="207">
        <v>414</v>
      </c>
      <c r="AN33" s="207">
        <v>1086</v>
      </c>
      <c r="AO33" s="207">
        <v>759</v>
      </c>
      <c r="AP33" s="207">
        <v>226</v>
      </c>
      <c r="AQ33" s="202" t="s">
        <v>199</v>
      </c>
      <c r="AR33" s="206">
        <v>248</v>
      </c>
      <c r="AS33" s="208">
        <v>293</v>
      </c>
      <c r="AT33" s="206">
        <v>332</v>
      </c>
      <c r="AU33" s="206">
        <v>118</v>
      </c>
      <c r="AV33" s="206">
        <v>616</v>
      </c>
      <c r="AW33" s="206">
        <v>3</v>
      </c>
      <c r="AX33" s="202" t="s">
        <v>199</v>
      </c>
      <c r="AY33" s="210">
        <v>170</v>
      </c>
      <c r="AZ33" s="210">
        <v>358</v>
      </c>
      <c r="BA33" s="210">
        <v>822</v>
      </c>
      <c r="BB33" s="210">
        <v>1924</v>
      </c>
      <c r="BC33" s="207" t="s">
        <v>20</v>
      </c>
      <c r="BD33" s="207">
        <v>10089</v>
      </c>
    </row>
    <row r="34" spans="1:56" s="205" customFormat="1" ht="8.25" customHeight="1">
      <c r="A34" s="201" t="s">
        <v>34</v>
      </c>
      <c r="B34" s="204">
        <v>3456</v>
      </c>
      <c r="C34" s="204">
        <v>227</v>
      </c>
      <c r="D34" s="204">
        <v>6159</v>
      </c>
      <c r="E34" s="204">
        <v>841</v>
      </c>
      <c r="F34" s="204" t="s">
        <v>40</v>
      </c>
      <c r="G34" s="204" t="s">
        <v>40</v>
      </c>
      <c r="H34" s="201" t="s">
        <v>34</v>
      </c>
      <c r="I34" s="204">
        <v>3060</v>
      </c>
      <c r="J34" s="204">
        <v>1423</v>
      </c>
      <c r="K34" s="204">
        <v>1727</v>
      </c>
      <c r="L34" s="204">
        <v>3866</v>
      </c>
      <c r="M34" s="204">
        <v>3615</v>
      </c>
      <c r="N34" s="204">
        <v>1233</v>
      </c>
      <c r="O34" s="201" t="s">
        <v>34</v>
      </c>
      <c r="P34" s="204">
        <v>1540</v>
      </c>
      <c r="Q34" s="204">
        <v>14477</v>
      </c>
      <c r="R34" s="204">
        <v>1403</v>
      </c>
      <c r="S34" s="204">
        <v>443</v>
      </c>
      <c r="T34" s="204">
        <v>4536</v>
      </c>
      <c r="U34" s="204">
        <v>2868</v>
      </c>
      <c r="V34" s="201" t="s">
        <v>34</v>
      </c>
      <c r="W34" s="204">
        <v>602</v>
      </c>
      <c r="X34" s="204">
        <v>1934</v>
      </c>
      <c r="Y34" s="204">
        <v>3968</v>
      </c>
      <c r="Z34" s="204">
        <v>1565</v>
      </c>
      <c r="AA34" s="204" t="s">
        <v>20</v>
      </c>
      <c r="AB34" s="204">
        <v>58943</v>
      </c>
      <c r="AC34" s="201" t="s">
        <v>34</v>
      </c>
      <c r="AD34" s="204">
        <v>3510.5848513902206</v>
      </c>
      <c r="AE34" s="204">
        <v>164.6206455736657</v>
      </c>
      <c r="AF34" s="204">
        <v>6106.830936401406</v>
      </c>
      <c r="AG34" s="204">
        <v>824.0949185043145</v>
      </c>
      <c r="AH34" s="207" t="s">
        <v>20</v>
      </c>
      <c r="AI34" s="204">
        <v>1.983381271971876</v>
      </c>
      <c r="AJ34" s="201" t="s">
        <v>34</v>
      </c>
      <c r="AK34" s="204">
        <v>3301.3381271971875</v>
      </c>
      <c r="AL34" s="204">
        <v>1317.9568552253115</v>
      </c>
      <c r="AM34" s="204">
        <v>1752.3173537871523</v>
      </c>
      <c r="AN34" s="204">
        <v>3874.53531479706</v>
      </c>
      <c r="AO34" s="204">
        <v>3445.133269415149</v>
      </c>
      <c r="AP34" s="204">
        <v>1182.095238095238</v>
      </c>
      <c r="AQ34" s="201" t="s">
        <v>34</v>
      </c>
      <c r="AR34" s="204">
        <v>1538.11217641419</v>
      </c>
      <c r="AS34" s="204">
        <v>14732.556088207095</v>
      </c>
      <c r="AT34" s="204">
        <v>1438.9431128155961</v>
      </c>
      <c r="AU34" s="204">
        <v>423.4519015659955</v>
      </c>
      <c r="AV34" s="204">
        <v>4187.909555768616</v>
      </c>
      <c r="AW34" s="204">
        <v>3048.4570150207733</v>
      </c>
      <c r="AX34" s="201" t="s">
        <v>34</v>
      </c>
      <c r="AY34" s="204">
        <v>608.898050495366</v>
      </c>
      <c r="AZ34" s="204">
        <v>1973.4643656120165</v>
      </c>
      <c r="BA34" s="204">
        <v>4006.4301693831894</v>
      </c>
      <c r="BB34" s="204">
        <v>1510.3448386065836</v>
      </c>
      <c r="BC34" s="204">
        <v>6.941834451901566</v>
      </c>
      <c r="BD34" s="204">
        <v>58957</v>
      </c>
    </row>
    <row r="35" spans="1:56" s="205" customFormat="1" ht="8.25" customHeight="1">
      <c r="A35" s="202" t="s">
        <v>34</v>
      </c>
      <c r="B35" s="207">
        <v>3456</v>
      </c>
      <c r="C35" s="207">
        <v>227</v>
      </c>
      <c r="D35" s="207">
        <v>6159</v>
      </c>
      <c r="E35" s="210">
        <v>841</v>
      </c>
      <c r="F35" s="207" t="s">
        <v>40</v>
      </c>
      <c r="G35" s="207" t="s">
        <v>40</v>
      </c>
      <c r="H35" s="202" t="s">
        <v>34</v>
      </c>
      <c r="I35" s="207">
        <v>3060</v>
      </c>
      <c r="J35" s="207">
        <v>1423</v>
      </c>
      <c r="K35" s="207">
        <v>1727</v>
      </c>
      <c r="L35" s="210">
        <v>3866</v>
      </c>
      <c r="M35" s="207">
        <v>3615</v>
      </c>
      <c r="N35" s="207">
        <v>1233</v>
      </c>
      <c r="O35" s="202" t="s">
        <v>34</v>
      </c>
      <c r="P35" s="207">
        <v>1540</v>
      </c>
      <c r="Q35" s="207">
        <v>14477</v>
      </c>
      <c r="R35" s="207">
        <v>1403</v>
      </c>
      <c r="S35" s="210">
        <v>443</v>
      </c>
      <c r="T35" s="207">
        <v>4536</v>
      </c>
      <c r="U35" s="207">
        <v>2868</v>
      </c>
      <c r="V35" s="202" t="s">
        <v>34</v>
      </c>
      <c r="W35" s="207">
        <v>602</v>
      </c>
      <c r="X35" s="207">
        <v>1934</v>
      </c>
      <c r="Y35" s="207">
        <v>3968</v>
      </c>
      <c r="Z35" s="210">
        <v>1565</v>
      </c>
      <c r="AA35" s="207" t="s">
        <v>20</v>
      </c>
      <c r="AB35" s="207">
        <v>58943</v>
      </c>
      <c r="AC35" s="202" t="s">
        <v>34</v>
      </c>
      <c r="AD35" s="207">
        <v>3510.5848513902206</v>
      </c>
      <c r="AE35" s="207">
        <v>164.6206455736657</v>
      </c>
      <c r="AF35" s="207">
        <v>6106.830936401406</v>
      </c>
      <c r="AG35" s="210">
        <v>824.0949185043145</v>
      </c>
      <c r="AH35" s="207" t="s">
        <v>20</v>
      </c>
      <c r="AI35" s="207">
        <v>1.983381271971876</v>
      </c>
      <c r="AJ35" s="202" t="s">
        <v>34</v>
      </c>
      <c r="AK35" s="207">
        <v>3301.3381271971875</v>
      </c>
      <c r="AL35" s="207">
        <v>1317.9568552253115</v>
      </c>
      <c r="AM35" s="207">
        <v>1752.3173537871523</v>
      </c>
      <c r="AN35" s="207">
        <v>3874.53531479706</v>
      </c>
      <c r="AO35" s="207">
        <v>3445.133269415149</v>
      </c>
      <c r="AP35" s="207">
        <v>1182.095238095238</v>
      </c>
      <c r="AQ35" s="202" t="s">
        <v>34</v>
      </c>
      <c r="AR35" s="206">
        <v>1538.11217641419</v>
      </c>
      <c r="AS35" s="206">
        <v>14732.556088207095</v>
      </c>
      <c r="AT35" s="206">
        <v>1438.9431128155961</v>
      </c>
      <c r="AU35" s="206">
        <v>423.4519015659955</v>
      </c>
      <c r="AV35" s="206">
        <v>4187.909555768616</v>
      </c>
      <c r="AW35" s="206">
        <v>3048.4570150207733</v>
      </c>
      <c r="AX35" s="202" t="s">
        <v>34</v>
      </c>
      <c r="AY35" s="207">
        <v>608.898050495366</v>
      </c>
      <c r="AZ35" s="207">
        <v>1973.4643656120165</v>
      </c>
      <c r="BA35" s="207">
        <v>4006.4301693831894</v>
      </c>
      <c r="BB35" s="207">
        <v>1510.3448386065836</v>
      </c>
      <c r="BC35" s="210">
        <v>6.941834451901566</v>
      </c>
      <c r="BD35" s="207">
        <v>58957</v>
      </c>
    </row>
    <row r="36" spans="1:56" s="213" customFormat="1" ht="8.25" customHeight="1">
      <c r="A36" s="203" t="s">
        <v>35</v>
      </c>
      <c r="B36" s="204">
        <v>232603.68126646045</v>
      </c>
      <c r="C36" s="204">
        <v>10598.056784620709</v>
      </c>
      <c r="D36" s="204">
        <v>433170</v>
      </c>
      <c r="E36" s="204">
        <v>14760</v>
      </c>
      <c r="F36" s="204">
        <v>24406</v>
      </c>
      <c r="G36" s="204">
        <v>23460</v>
      </c>
      <c r="H36" s="203" t="s">
        <v>35</v>
      </c>
      <c r="I36" s="204">
        <v>239828.21967976884</v>
      </c>
      <c r="J36" s="204">
        <v>92957.27330615337</v>
      </c>
      <c r="K36" s="212">
        <v>110413.08381819114</v>
      </c>
      <c r="L36" s="204">
        <v>230632.844711002</v>
      </c>
      <c r="M36" s="212">
        <v>222737.2145086421</v>
      </c>
      <c r="N36" s="204">
        <v>54108.79307267668</v>
      </c>
      <c r="O36" s="203" t="s">
        <v>35</v>
      </c>
      <c r="P36" s="204">
        <v>88452.03990551675</v>
      </c>
      <c r="Q36" s="204">
        <v>437252.83567860175</v>
      </c>
      <c r="R36" s="204">
        <v>80008.9195526634</v>
      </c>
      <c r="S36" s="204">
        <v>22604.036433784902</v>
      </c>
      <c r="T36" s="204">
        <v>348191.08930902136</v>
      </c>
      <c r="U36" s="204">
        <v>238864.654083902</v>
      </c>
      <c r="V36" s="203" t="s">
        <v>35</v>
      </c>
      <c r="W36" s="204">
        <v>40795.608239038906</v>
      </c>
      <c r="X36" s="204">
        <v>138289.0291147472</v>
      </c>
      <c r="Y36" s="204">
        <v>335527.4343280872</v>
      </c>
      <c r="Z36" s="204">
        <v>118782.0958598395</v>
      </c>
      <c r="AA36" s="204">
        <v>7813.850644140502</v>
      </c>
      <c r="AB36" s="204">
        <v>3546257</v>
      </c>
      <c r="AC36" s="203" t="s">
        <v>35</v>
      </c>
      <c r="AD36" s="204">
        <v>228488.9452823687</v>
      </c>
      <c r="AE36" s="204">
        <v>11495.266852012215</v>
      </c>
      <c r="AF36" s="204">
        <v>423741</v>
      </c>
      <c r="AG36" s="204">
        <v>13821.694154965471</v>
      </c>
      <c r="AH36" s="204">
        <v>24738</v>
      </c>
      <c r="AI36" s="204">
        <v>24268.983381271973</v>
      </c>
      <c r="AJ36" s="203" t="s">
        <v>35</v>
      </c>
      <c r="AK36" s="204">
        <v>238614.8374358752</v>
      </c>
      <c r="AL36" s="204">
        <v>86253.29595864781</v>
      </c>
      <c r="AM36" s="204">
        <v>110723.91411165026</v>
      </c>
      <c r="AN36" s="204">
        <v>232613.7251398436</v>
      </c>
      <c r="AO36" s="204">
        <v>224203.29253476302</v>
      </c>
      <c r="AP36" s="204">
        <v>56000.00272796129</v>
      </c>
      <c r="AQ36" s="203" t="s">
        <v>35</v>
      </c>
      <c r="AR36" s="204">
        <v>89367.51848867399</v>
      </c>
      <c r="AS36" s="204">
        <v>447076.2832537143</v>
      </c>
      <c r="AT36" s="204">
        <v>81171.15368840922</v>
      </c>
      <c r="AU36" s="204">
        <v>23336.979668759228</v>
      </c>
      <c r="AV36" s="204">
        <v>352110.5266214424</v>
      </c>
      <c r="AW36" s="204">
        <v>234648.10155212536</v>
      </c>
      <c r="AX36" s="203" t="s">
        <v>35</v>
      </c>
      <c r="AY36" s="204">
        <v>40595.3926124585</v>
      </c>
      <c r="AZ36" s="204">
        <v>138930.6555914475</v>
      </c>
      <c r="BA36" s="204">
        <v>335939.986855973</v>
      </c>
      <c r="BB36" s="204">
        <v>119072.68344848686</v>
      </c>
      <c r="BC36" s="204">
        <v>9294.83463780799</v>
      </c>
      <c r="BD36" s="204">
        <v>3546507</v>
      </c>
    </row>
    <row r="37" spans="1:56" s="87" customFormat="1" ht="4.5" customHeight="1">
      <c r="A37" s="290" t="s">
        <v>66</v>
      </c>
      <c r="B37" s="290"/>
      <c r="C37" s="290"/>
      <c r="D37" s="290"/>
      <c r="E37" s="290"/>
      <c r="F37" s="290"/>
      <c r="G37" s="290"/>
      <c r="H37" s="290" t="s">
        <v>66</v>
      </c>
      <c r="I37" s="290"/>
      <c r="J37" s="290"/>
      <c r="K37" s="290"/>
      <c r="L37" s="290"/>
      <c r="M37" s="290"/>
      <c r="N37" s="290"/>
      <c r="O37" s="290" t="s">
        <v>66</v>
      </c>
      <c r="P37" s="290"/>
      <c r="Q37" s="290"/>
      <c r="R37" s="290"/>
      <c r="S37" s="290"/>
      <c r="T37" s="290"/>
      <c r="U37" s="290"/>
      <c r="V37" s="290" t="s">
        <v>66</v>
      </c>
      <c r="W37" s="290"/>
      <c r="X37" s="290"/>
      <c r="Y37" s="290"/>
      <c r="Z37" s="290"/>
      <c r="AA37" s="290"/>
      <c r="AB37" s="290"/>
      <c r="AC37" s="290" t="s">
        <v>66</v>
      </c>
      <c r="AD37" s="290"/>
      <c r="AE37" s="290"/>
      <c r="AF37" s="290"/>
      <c r="AG37" s="290"/>
      <c r="AH37" s="290"/>
      <c r="AI37" s="290"/>
      <c r="AJ37" s="290" t="s">
        <v>66</v>
      </c>
      <c r="AK37" s="290"/>
      <c r="AL37" s="290"/>
      <c r="AM37" s="290"/>
      <c r="AN37" s="290"/>
      <c r="AO37" s="290"/>
      <c r="AP37" s="290"/>
      <c r="AQ37" s="290" t="s">
        <v>66</v>
      </c>
      <c r="AR37" s="290"/>
      <c r="AS37" s="290"/>
      <c r="AT37" s="290"/>
      <c r="AU37" s="290"/>
      <c r="AV37" s="290"/>
      <c r="AW37" s="290"/>
      <c r="AX37" s="290" t="s">
        <v>66</v>
      </c>
      <c r="AY37" s="290"/>
      <c r="AZ37" s="290"/>
      <c r="BA37" s="290"/>
      <c r="BB37" s="290"/>
      <c r="BC37" s="290"/>
      <c r="BD37" s="290"/>
    </row>
    <row r="38" spans="1:56" s="87" customFormat="1" ht="9.75" customHeight="1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</row>
    <row r="39" spans="1:56" s="87" customFormat="1" ht="4.5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</row>
    <row r="40" spans="1:56" s="205" customFormat="1" ht="8.25" customHeight="1">
      <c r="A40" s="201" t="s">
        <v>9</v>
      </c>
      <c r="B40" s="204">
        <v>68072.67666537009</v>
      </c>
      <c r="C40" s="204">
        <v>394.3839610665686</v>
      </c>
      <c r="D40" s="204">
        <v>134424.46529350337</v>
      </c>
      <c r="E40" s="204">
        <v>1709.2728214777135</v>
      </c>
      <c r="F40" s="204" t="s">
        <v>40</v>
      </c>
      <c r="G40" s="204" t="s">
        <v>40</v>
      </c>
      <c r="H40" s="201" t="s">
        <v>9</v>
      </c>
      <c r="I40" s="204">
        <v>69686.05202280766</v>
      </c>
      <c r="J40" s="204">
        <v>20709.88074425411</v>
      </c>
      <c r="K40" s="204">
        <v>26216.018810387475</v>
      </c>
      <c r="L40" s="204">
        <v>59909.78092708123</v>
      </c>
      <c r="M40" s="204">
        <v>58654.148406569715</v>
      </c>
      <c r="N40" s="204">
        <v>15588.190998553666</v>
      </c>
      <c r="O40" s="201" t="s">
        <v>9</v>
      </c>
      <c r="P40" s="204">
        <v>26457.88340876585</v>
      </c>
      <c r="Q40" s="204">
        <v>125570.47487911198</v>
      </c>
      <c r="R40" s="204">
        <v>24656.39324715633</v>
      </c>
      <c r="S40" s="204">
        <v>6726.4883383638435</v>
      </c>
      <c r="T40" s="204">
        <v>113811.35997744562</v>
      </c>
      <c r="U40" s="204">
        <v>71418.53605031113</v>
      </c>
      <c r="V40" s="201" t="s">
        <v>9</v>
      </c>
      <c r="W40" s="204">
        <v>13281.874415159273</v>
      </c>
      <c r="X40" s="204">
        <v>43304.61052597723</v>
      </c>
      <c r="Y40" s="204">
        <v>97720.62507977957</v>
      </c>
      <c r="Z40" s="204">
        <v>34816.843506421064</v>
      </c>
      <c r="AA40" s="204">
        <v>2862.0399204365335</v>
      </c>
      <c r="AB40" s="204">
        <v>1015992</v>
      </c>
      <c r="AC40" s="201" t="s">
        <v>9</v>
      </c>
      <c r="AD40" s="204">
        <v>68303.57633778919</v>
      </c>
      <c r="AE40" s="204">
        <v>372.6273817932305</v>
      </c>
      <c r="AF40" s="204">
        <v>135417.3078509628</v>
      </c>
      <c r="AG40" s="204">
        <v>1654.6067576377084</v>
      </c>
      <c r="AH40" s="204" t="s">
        <v>40</v>
      </c>
      <c r="AI40" s="204">
        <v>1</v>
      </c>
      <c r="AJ40" s="201" t="s">
        <v>9</v>
      </c>
      <c r="AK40" s="204">
        <v>69316.14498875037</v>
      </c>
      <c r="AL40" s="204">
        <v>20512.813207761992</v>
      </c>
      <c r="AM40" s="204">
        <v>26174.664516155033</v>
      </c>
      <c r="AN40" s="204">
        <v>60213.66138661148</v>
      </c>
      <c r="AO40" s="204">
        <v>58769.495210468354</v>
      </c>
      <c r="AP40" s="204">
        <v>15671.925560995369</v>
      </c>
      <c r="AQ40" s="201" t="s">
        <v>9</v>
      </c>
      <c r="AR40" s="204">
        <v>26454.28463027355</v>
      </c>
      <c r="AS40" s="204">
        <v>124410.94327828252</v>
      </c>
      <c r="AT40" s="204">
        <v>24548.93833207218</v>
      </c>
      <c r="AU40" s="204">
        <v>6778.785899320589</v>
      </c>
      <c r="AV40" s="204">
        <v>113751.34359184142</v>
      </c>
      <c r="AW40" s="204">
        <v>71851.58164269802</v>
      </c>
      <c r="AX40" s="201" t="s">
        <v>9</v>
      </c>
      <c r="AY40" s="204">
        <v>13152.42192615043</v>
      </c>
      <c r="AZ40" s="204">
        <v>43298.391099239576</v>
      </c>
      <c r="BA40" s="204">
        <v>97437.42451260836</v>
      </c>
      <c r="BB40" s="204">
        <v>34659.43804138534</v>
      </c>
      <c r="BC40" s="204">
        <v>3055.6238472025043</v>
      </c>
      <c r="BD40" s="204">
        <v>1015807</v>
      </c>
    </row>
    <row r="41" spans="1:56" s="205" customFormat="1" ht="8.25" customHeight="1">
      <c r="A41" s="202" t="s">
        <v>10</v>
      </c>
      <c r="B41" s="206">
        <v>67634.67666537009</v>
      </c>
      <c r="C41" s="206">
        <v>374.3839610665686</v>
      </c>
      <c r="D41" s="206">
        <v>133559.46529350337</v>
      </c>
      <c r="E41" s="206">
        <v>1613.2728214777135</v>
      </c>
      <c r="F41" s="206" t="s">
        <v>40</v>
      </c>
      <c r="G41" s="206" t="s">
        <v>40</v>
      </c>
      <c r="H41" s="202" t="s">
        <v>10</v>
      </c>
      <c r="I41" s="206">
        <v>69264.05202280766</v>
      </c>
      <c r="J41" s="206">
        <v>20553.88074425411</v>
      </c>
      <c r="K41" s="206">
        <v>25915.018810387475</v>
      </c>
      <c r="L41" s="206">
        <v>59327.78092708123</v>
      </c>
      <c r="M41" s="206">
        <v>58129.148406569715</v>
      </c>
      <c r="N41" s="206">
        <v>15420.190998553666</v>
      </c>
      <c r="O41" s="202" t="s">
        <v>10</v>
      </c>
      <c r="P41" s="206">
        <v>26364.88340876585</v>
      </c>
      <c r="Q41" s="206">
        <v>117071.47487911198</v>
      </c>
      <c r="R41" s="206">
        <v>24403.39324715633</v>
      </c>
      <c r="S41" s="206">
        <v>6672.4883383638435</v>
      </c>
      <c r="T41" s="206">
        <v>113127.35997744562</v>
      </c>
      <c r="U41" s="206">
        <v>71067.53605031113</v>
      </c>
      <c r="V41" s="202" t="s">
        <v>10</v>
      </c>
      <c r="W41" s="206">
        <v>13171.874415159273</v>
      </c>
      <c r="X41" s="206">
        <v>43125.61052597723</v>
      </c>
      <c r="Y41" s="206">
        <v>97150.62507977957</v>
      </c>
      <c r="Z41" s="206">
        <v>34524.843506421064</v>
      </c>
      <c r="AA41" s="206">
        <v>2833.0399204365335</v>
      </c>
      <c r="AB41" s="206">
        <v>1001305</v>
      </c>
      <c r="AC41" s="202" t="s">
        <v>10</v>
      </c>
      <c r="AD41" s="206">
        <v>67834.57633778919</v>
      </c>
      <c r="AE41" s="206">
        <v>354.6273817932305</v>
      </c>
      <c r="AF41" s="206">
        <v>134610.3078509628</v>
      </c>
      <c r="AG41" s="206">
        <v>1566.6067576377084</v>
      </c>
      <c r="AH41" s="207" t="s">
        <v>40</v>
      </c>
      <c r="AI41" s="207" t="s">
        <v>40</v>
      </c>
      <c r="AJ41" s="202" t="s">
        <v>10</v>
      </c>
      <c r="AK41" s="205">
        <v>68856.14498875037</v>
      </c>
      <c r="AL41" s="205">
        <v>20355.813207761992</v>
      </c>
      <c r="AM41" s="205">
        <v>25869.664516155033</v>
      </c>
      <c r="AN41" s="205">
        <v>59612.66138661148</v>
      </c>
      <c r="AO41" s="205">
        <v>58240.495210468354</v>
      </c>
      <c r="AP41" s="205">
        <v>15511.925560995369</v>
      </c>
      <c r="AQ41" s="202" t="s">
        <v>10</v>
      </c>
      <c r="AR41" s="206">
        <v>26358.28463027355</v>
      </c>
      <c r="AS41" s="206">
        <v>114854.94327828252</v>
      </c>
      <c r="AT41" s="206">
        <v>24286.93833207218</v>
      </c>
      <c r="AU41" s="206">
        <v>6719.785899320589</v>
      </c>
      <c r="AV41" s="206">
        <v>113019.34359184142</v>
      </c>
      <c r="AW41" s="206">
        <v>71479.58164269802</v>
      </c>
      <c r="AX41" s="202" t="s">
        <v>10</v>
      </c>
      <c r="AY41" s="206">
        <v>13014.42192615043</v>
      </c>
      <c r="AZ41" s="206">
        <v>43109.391099239576</v>
      </c>
      <c r="BA41" s="206">
        <v>96833.42451260836</v>
      </c>
      <c r="BB41" s="206">
        <v>34342.43804138534</v>
      </c>
      <c r="BC41" s="206">
        <v>3053.6238472025043</v>
      </c>
      <c r="BD41" s="207">
        <v>999885</v>
      </c>
    </row>
    <row r="42" spans="1:56" s="205" customFormat="1" ht="8.25" customHeight="1">
      <c r="A42" s="202" t="s">
        <v>11</v>
      </c>
      <c r="B42" s="206">
        <v>44</v>
      </c>
      <c r="C42" s="206">
        <v>7</v>
      </c>
      <c r="D42" s="206">
        <v>79</v>
      </c>
      <c r="E42" s="208">
        <v>69</v>
      </c>
      <c r="F42" s="206" t="s">
        <v>40</v>
      </c>
      <c r="G42" s="206" t="s">
        <v>40</v>
      </c>
      <c r="H42" s="202" t="s">
        <v>11</v>
      </c>
      <c r="I42" s="206">
        <v>47</v>
      </c>
      <c r="J42" s="206">
        <v>45</v>
      </c>
      <c r="K42" s="206">
        <v>45</v>
      </c>
      <c r="L42" s="208">
        <v>57</v>
      </c>
      <c r="M42" s="206">
        <v>63</v>
      </c>
      <c r="N42" s="206">
        <v>42</v>
      </c>
      <c r="O42" s="202" t="s">
        <v>11</v>
      </c>
      <c r="P42" s="206">
        <v>34</v>
      </c>
      <c r="Q42" s="206">
        <v>978</v>
      </c>
      <c r="R42" s="206">
        <v>33</v>
      </c>
      <c r="S42" s="208">
        <v>29</v>
      </c>
      <c r="T42" s="206">
        <v>76</v>
      </c>
      <c r="U42" s="206">
        <v>46</v>
      </c>
      <c r="V42" s="202" t="s">
        <v>11</v>
      </c>
      <c r="W42" s="206">
        <v>26</v>
      </c>
      <c r="X42" s="206">
        <v>36</v>
      </c>
      <c r="Y42" s="206">
        <v>182</v>
      </c>
      <c r="Z42" s="208">
        <v>79</v>
      </c>
      <c r="AA42" s="206" t="s">
        <v>20</v>
      </c>
      <c r="AB42" s="206">
        <v>2017</v>
      </c>
      <c r="AC42" s="202" t="s">
        <v>11</v>
      </c>
      <c r="AD42" s="206">
        <v>43</v>
      </c>
      <c r="AE42" s="206">
        <v>6</v>
      </c>
      <c r="AF42" s="206">
        <v>80</v>
      </c>
      <c r="AG42" s="208">
        <v>58</v>
      </c>
      <c r="AH42" s="207" t="s">
        <v>40</v>
      </c>
      <c r="AI42" s="207" t="s">
        <v>40</v>
      </c>
      <c r="AJ42" s="202" t="s">
        <v>11</v>
      </c>
      <c r="AK42" s="205">
        <v>47</v>
      </c>
      <c r="AL42" s="205">
        <v>44</v>
      </c>
      <c r="AM42" s="205">
        <v>44</v>
      </c>
      <c r="AN42" s="205">
        <v>58</v>
      </c>
      <c r="AO42" s="205">
        <v>66</v>
      </c>
      <c r="AP42" s="205">
        <v>36</v>
      </c>
      <c r="AQ42" s="202" t="s">
        <v>11</v>
      </c>
      <c r="AR42" s="206">
        <v>34</v>
      </c>
      <c r="AS42" s="206">
        <v>1347</v>
      </c>
      <c r="AT42" s="206">
        <v>32</v>
      </c>
      <c r="AU42" s="206">
        <v>31</v>
      </c>
      <c r="AV42" s="206">
        <v>77</v>
      </c>
      <c r="AW42" s="206">
        <v>51</v>
      </c>
      <c r="AX42" s="202" t="s">
        <v>11</v>
      </c>
      <c r="AY42" s="206">
        <v>30</v>
      </c>
      <c r="AZ42" s="206">
        <v>40</v>
      </c>
      <c r="BA42" s="206">
        <v>172</v>
      </c>
      <c r="BB42" s="206">
        <v>82</v>
      </c>
      <c r="BC42" s="207" t="s">
        <v>20</v>
      </c>
      <c r="BD42" s="207">
        <v>2378</v>
      </c>
    </row>
    <row r="43" spans="1:56" s="205" customFormat="1" ht="8.25" customHeight="1">
      <c r="A43" s="202" t="s">
        <v>209</v>
      </c>
      <c r="B43" s="206" t="s">
        <v>20</v>
      </c>
      <c r="C43" s="206" t="s">
        <v>20</v>
      </c>
      <c r="D43" s="206" t="s">
        <v>20</v>
      </c>
      <c r="E43" s="206" t="s">
        <v>20</v>
      </c>
      <c r="F43" s="206" t="s">
        <v>20</v>
      </c>
      <c r="G43" s="206" t="s">
        <v>20</v>
      </c>
      <c r="H43" s="202" t="s">
        <v>209</v>
      </c>
      <c r="I43" s="206" t="s">
        <v>20</v>
      </c>
      <c r="J43" s="206" t="s">
        <v>20</v>
      </c>
      <c r="K43" s="206" t="s">
        <v>20</v>
      </c>
      <c r="L43" s="206" t="s">
        <v>20</v>
      </c>
      <c r="M43" s="206" t="s">
        <v>20</v>
      </c>
      <c r="N43" s="206" t="s">
        <v>20</v>
      </c>
      <c r="O43" s="202" t="s">
        <v>209</v>
      </c>
      <c r="P43" s="206" t="s">
        <v>20</v>
      </c>
      <c r="Q43" s="206" t="s">
        <v>40</v>
      </c>
      <c r="R43" s="206" t="s">
        <v>20</v>
      </c>
      <c r="S43" s="206" t="s">
        <v>20</v>
      </c>
      <c r="T43" s="206" t="s">
        <v>20</v>
      </c>
      <c r="U43" s="206" t="s">
        <v>20</v>
      </c>
      <c r="V43" s="202" t="s">
        <v>209</v>
      </c>
      <c r="W43" s="206" t="s">
        <v>20</v>
      </c>
      <c r="X43" s="206" t="s">
        <v>20</v>
      </c>
      <c r="Y43" s="206" t="s">
        <v>20</v>
      </c>
      <c r="Z43" s="206" t="s">
        <v>20</v>
      </c>
      <c r="AA43" s="206" t="s">
        <v>20</v>
      </c>
      <c r="AB43" s="206" t="s">
        <v>40</v>
      </c>
      <c r="AC43" s="202" t="s">
        <v>209</v>
      </c>
      <c r="AD43" s="207" t="s">
        <v>20</v>
      </c>
      <c r="AE43" s="207" t="s">
        <v>20</v>
      </c>
      <c r="AF43" s="207" t="s">
        <v>20</v>
      </c>
      <c r="AG43" s="207" t="s">
        <v>20</v>
      </c>
      <c r="AH43" s="207" t="s">
        <v>20</v>
      </c>
      <c r="AI43" s="207" t="s">
        <v>20</v>
      </c>
      <c r="AJ43" s="202" t="s">
        <v>209</v>
      </c>
      <c r="AK43" s="207" t="s">
        <v>20</v>
      </c>
      <c r="AL43" s="207" t="s">
        <v>20</v>
      </c>
      <c r="AM43" s="207" t="s">
        <v>20</v>
      </c>
      <c r="AN43" s="207" t="s">
        <v>20</v>
      </c>
      <c r="AO43" s="207" t="s">
        <v>20</v>
      </c>
      <c r="AP43" s="207" t="s">
        <v>20</v>
      </c>
      <c r="AQ43" s="202" t="s">
        <v>209</v>
      </c>
      <c r="AR43" s="206" t="s">
        <v>20</v>
      </c>
      <c r="AS43" s="206">
        <v>47</v>
      </c>
      <c r="AT43" s="206" t="s">
        <v>20</v>
      </c>
      <c r="AU43" s="206" t="s">
        <v>20</v>
      </c>
      <c r="AV43" s="206" t="s">
        <v>20</v>
      </c>
      <c r="AW43" s="206" t="s">
        <v>20</v>
      </c>
      <c r="AX43" s="202" t="s">
        <v>209</v>
      </c>
      <c r="AY43" s="207" t="s">
        <v>20</v>
      </c>
      <c r="AZ43" s="207" t="s">
        <v>20</v>
      </c>
      <c r="BA43" s="207" t="s">
        <v>20</v>
      </c>
      <c r="BB43" s="207" t="s">
        <v>20</v>
      </c>
      <c r="BC43" s="207" t="s">
        <v>20</v>
      </c>
      <c r="BD43" s="207">
        <v>47</v>
      </c>
    </row>
    <row r="44" spans="1:56" s="205" customFormat="1" ht="8.25" customHeight="1">
      <c r="A44" s="202" t="s">
        <v>13</v>
      </c>
      <c r="B44" s="206">
        <v>20</v>
      </c>
      <c r="C44" s="206">
        <v>8</v>
      </c>
      <c r="D44" s="206">
        <v>37</v>
      </c>
      <c r="E44" s="208">
        <v>3</v>
      </c>
      <c r="F44" s="206" t="s">
        <v>40</v>
      </c>
      <c r="G44" s="206" t="s">
        <v>40</v>
      </c>
      <c r="H44" s="202" t="s">
        <v>13</v>
      </c>
      <c r="I44" s="206">
        <v>26</v>
      </c>
      <c r="J44" s="206">
        <v>30</v>
      </c>
      <c r="K44" s="206">
        <v>33</v>
      </c>
      <c r="L44" s="208">
        <v>21</v>
      </c>
      <c r="M44" s="206">
        <v>25</v>
      </c>
      <c r="N44" s="206">
        <v>17</v>
      </c>
      <c r="O44" s="202" t="s">
        <v>13</v>
      </c>
      <c r="P44" s="206">
        <v>13</v>
      </c>
      <c r="Q44" s="206">
        <v>1233</v>
      </c>
      <c r="R44" s="206">
        <v>27</v>
      </c>
      <c r="S44" s="208">
        <v>11</v>
      </c>
      <c r="T44" s="206">
        <v>40</v>
      </c>
      <c r="U44" s="206">
        <v>19</v>
      </c>
      <c r="V44" s="202" t="s">
        <v>13</v>
      </c>
      <c r="W44" s="206">
        <v>17</v>
      </c>
      <c r="X44" s="206">
        <v>60</v>
      </c>
      <c r="Y44" s="206">
        <v>51</v>
      </c>
      <c r="Z44" s="208">
        <v>39</v>
      </c>
      <c r="AA44" s="206">
        <v>26</v>
      </c>
      <c r="AB44" s="206">
        <v>1756</v>
      </c>
      <c r="AC44" s="202" t="s">
        <v>13</v>
      </c>
      <c r="AD44" s="206">
        <v>31</v>
      </c>
      <c r="AE44" s="206">
        <v>8</v>
      </c>
      <c r="AF44" s="206">
        <v>57</v>
      </c>
      <c r="AG44" s="208">
        <v>6</v>
      </c>
      <c r="AH44" s="207" t="s">
        <v>40</v>
      </c>
      <c r="AI44" s="208">
        <v>1</v>
      </c>
      <c r="AJ44" s="202" t="s">
        <v>13</v>
      </c>
      <c r="AK44" s="205">
        <v>70</v>
      </c>
      <c r="AL44" s="205">
        <v>31</v>
      </c>
      <c r="AM44" s="205">
        <v>31</v>
      </c>
      <c r="AN44" s="205">
        <v>29</v>
      </c>
      <c r="AO44" s="205">
        <v>41</v>
      </c>
      <c r="AP44" s="205">
        <v>16</v>
      </c>
      <c r="AQ44" s="202" t="s">
        <v>13</v>
      </c>
      <c r="AR44" s="206">
        <v>15</v>
      </c>
      <c r="AS44" s="206">
        <v>1648</v>
      </c>
      <c r="AT44" s="206">
        <v>31</v>
      </c>
      <c r="AU44" s="206">
        <v>12</v>
      </c>
      <c r="AV44" s="206">
        <v>44</v>
      </c>
      <c r="AW44" s="206">
        <v>26</v>
      </c>
      <c r="AX44" s="202" t="s">
        <v>13</v>
      </c>
      <c r="AY44" s="206">
        <v>17</v>
      </c>
      <c r="AZ44" s="206">
        <v>67</v>
      </c>
      <c r="BA44" s="206">
        <v>74</v>
      </c>
      <c r="BB44" s="206">
        <v>62</v>
      </c>
      <c r="BC44" s="207" t="s">
        <v>20</v>
      </c>
      <c r="BD44" s="207">
        <v>2317</v>
      </c>
    </row>
    <row r="45" spans="1:56" s="205" customFormat="1" ht="8.25" customHeight="1">
      <c r="A45" s="202" t="s">
        <v>210</v>
      </c>
      <c r="B45" s="206" t="s">
        <v>20</v>
      </c>
      <c r="C45" s="206" t="s">
        <v>20</v>
      </c>
      <c r="D45" s="206" t="s">
        <v>20</v>
      </c>
      <c r="E45" s="206" t="s">
        <v>20</v>
      </c>
      <c r="F45" s="206" t="s">
        <v>20</v>
      </c>
      <c r="G45" s="206" t="s">
        <v>20</v>
      </c>
      <c r="H45" s="202" t="s">
        <v>210</v>
      </c>
      <c r="I45" s="206" t="s">
        <v>20</v>
      </c>
      <c r="J45" s="206" t="s">
        <v>20</v>
      </c>
      <c r="K45" s="206" t="s">
        <v>20</v>
      </c>
      <c r="L45" s="206" t="s">
        <v>20</v>
      </c>
      <c r="M45" s="206" t="s">
        <v>20</v>
      </c>
      <c r="N45" s="206" t="s">
        <v>20</v>
      </c>
      <c r="O45" s="202" t="s">
        <v>210</v>
      </c>
      <c r="P45" s="206" t="s">
        <v>20</v>
      </c>
      <c r="Q45" s="206" t="s">
        <v>40</v>
      </c>
      <c r="R45" s="206" t="s">
        <v>20</v>
      </c>
      <c r="S45" s="206" t="s">
        <v>20</v>
      </c>
      <c r="T45" s="206" t="s">
        <v>40</v>
      </c>
      <c r="U45" s="206" t="s">
        <v>20</v>
      </c>
      <c r="V45" s="202" t="s">
        <v>210</v>
      </c>
      <c r="W45" s="206" t="s">
        <v>20</v>
      </c>
      <c r="X45" s="206" t="s">
        <v>20</v>
      </c>
      <c r="Y45" s="206" t="s">
        <v>20</v>
      </c>
      <c r="Z45" s="206" t="s">
        <v>20</v>
      </c>
      <c r="AA45" s="206" t="s">
        <v>20</v>
      </c>
      <c r="AB45" s="206" t="s">
        <v>40</v>
      </c>
      <c r="AC45" s="202" t="s">
        <v>210</v>
      </c>
      <c r="AD45" s="207" t="s">
        <v>20</v>
      </c>
      <c r="AE45" s="207" t="s">
        <v>20</v>
      </c>
      <c r="AF45" s="207" t="s">
        <v>20</v>
      </c>
      <c r="AG45" s="207" t="s">
        <v>20</v>
      </c>
      <c r="AH45" s="207" t="s">
        <v>20</v>
      </c>
      <c r="AI45" s="207" t="s">
        <v>20</v>
      </c>
      <c r="AJ45" s="202" t="s">
        <v>210</v>
      </c>
      <c r="AK45" s="207" t="s">
        <v>20</v>
      </c>
      <c r="AL45" s="207" t="s">
        <v>20</v>
      </c>
      <c r="AM45" s="207" t="s">
        <v>20</v>
      </c>
      <c r="AN45" s="207" t="s">
        <v>20</v>
      </c>
      <c r="AO45" s="207" t="s">
        <v>20</v>
      </c>
      <c r="AP45" s="207" t="s">
        <v>20</v>
      </c>
      <c r="AQ45" s="202" t="s">
        <v>210</v>
      </c>
      <c r="AR45" s="206" t="s">
        <v>20</v>
      </c>
      <c r="AS45" s="206" t="s">
        <v>40</v>
      </c>
      <c r="AT45" s="206" t="s">
        <v>20</v>
      </c>
      <c r="AU45" s="206" t="s">
        <v>20</v>
      </c>
      <c r="AV45" s="206" t="s">
        <v>40</v>
      </c>
      <c r="AW45" s="206" t="s">
        <v>20</v>
      </c>
      <c r="AX45" s="202" t="s">
        <v>210</v>
      </c>
      <c r="AY45" s="207" t="s">
        <v>20</v>
      </c>
      <c r="AZ45" s="207" t="s">
        <v>20</v>
      </c>
      <c r="BA45" s="207" t="s">
        <v>20</v>
      </c>
      <c r="BB45" s="207" t="s">
        <v>20</v>
      </c>
      <c r="BC45" s="207" t="s">
        <v>20</v>
      </c>
      <c r="BD45" s="207" t="s">
        <v>40</v>
      </c>
    </row>
    <row r="46" spans="1:56" s="205" customFormat="1" ht="8.25" customHeight="1">
      <c r="A46" s="202" t="s">
        <v>15</v>
      </c>
      <c r="B46" s="206" t="s">
        <v>40</v>
      </c>
      <c r="C46" s="206" t="s">
        <v>40</v>
      </c>
      <c r="D46" s="206" t="s">
        <v>40</v>
      </c>
      <c r="E46" s="206" t="s">
        <v>40</v>
      </c>
      <c r="F46" s="206" t="s">
        <v>40</v>
      </c>
      <c r="G46" s="206" t="s">
        <v>40</v>
      </c>
      <c r="H46" s="202" t="s">
        <v>15</v>
      </c>
      <c r="I46" s="206" t="s">
        <v>40</v>
      </c>
      <c r="J46" s="206" t="s">
        <v>40</v>
      </c>
      <c r="K46" s="206" t="s">
        <v>40</v>
      </c>
      <c r="L46" s="206" t="s">
        <v>40</v>
      </c>
      <c r="M46" s="206" t="s">
        <v>40</v>
      </c>
      <c r="N46" s="206" t="s">
        <v>40</v>
      </c>
      <c r="O46" s="202" t="s">
        <v>15</v>
      </c>
      <c r="P46" s="206" t="s">
        <v>40</v>
      </c>
      <c r="Q46" s="206" t="s">
        <v>40</v>
      </c>
      <c r="R46" s="206" t="s">
        <v>40</v>
      </c>
      <c r="S46" s="206" t="s">
        <v>40</v>
      </c>
      <c r="T46" s="206" t="s">
        <v>40</v>
      </c>
      <c r="U46" s="206" t="s">
        <v>40</v>
      </c>
      <c r="V46" s="202" t="s">
        <v>15</v>
      </c>
      <c r="W46" s="206" t="s">
        <v>40</v>
      </c>
      <c r="X46" s="206" t="s">
        <v>40</v>
      </c>
      <c r="Y46" s="206" t="s">
        <v>40</v>
      </c>
      <c r="Z46" s="206" t="s">
        <v>40</v>
      </c>
      <c r="AA46" s="206" t="s">
        <v>40</v>
      </c>
      <c r="AB46" s="206" t="s">
        <v>40</v>
      </c>
      <c r="AC46" s="202" t="s">
        <v>15</v>
      </c>
      <c r="AD46" s="206" t="s">
        <v>40</v>
      </c>
      <c r="AE46" s="206" t="s">
        <v>40</v>
      </c>
      <c r="AF46" s="206" t="s">
        <v>40</v>
      </c>
      <c r="AG46" s="206" t="s">
        <v>40</v>
      </c>
      <c r="AH46" s="206" t="s">
        <v>40</v>
      </c>
      <c r="AI46" s="206" t="s">
        <v>40</v>
      </c>
      <c r="AJ46" s="202" t="s">
        <v>15</v>
      </c>
      <c r="AK46" s="206" t="s">
        <v>40</v>
      </c>
      <c r="AL46" s="206" t="s">
        <v>40</v>
      </c>
      <c r="AM46" s="206" t="s">
        <v>40</v>
      </c>
      <c r="AN46" s="206" t="s">
        <v>40</v>
      </c>
      <c r="AO46" s="206" t="s">
        <v>40</v>
      </c>
      <c r="AP46" s="206" t="s">
        <v>40</v>
      </c>
      <c r="AQ46" s="202" t="s">
        <v>15</v>
      </c>
      <c r="AR46" s="206" t="s">
        <v>40</v>
      </c>
      <c r="AS46" s="206">
        <v>33</v>
      </c>
      <c r="AT46" s="206" t="s">
        <v>40</v>
      </c>
      <c r="AU46" s="206" t="s">
        <v>40</v>
      </c>
      <c r="AV46" s="206" t="s">
        <v>40</v>
      </c>
      <c r="AW46" s="206" t="s">
        <v>40</v>
      </c>
      <c r="AX46" s="202" t="s">
        <v>15</v>
      </c>
      <c r="AY46" s="206" t="s">
        <v>40</v>
      </c>
      <c r="AZ46" s="206" t="s">
        <v>40</v>
      </c>
      <c r="BA46" s="206" t="s">
        <v>40</v>
      </c>
      <c r="BB46" s="206" t="s">
        <v>40</v>
      </c>
      <c r="BC46" s="206" t="s">
        <v>40</v>
      </c>
      <c r="BD46" s="207">
        <v>33</v>
      </c>
    </row>
    <row r="47" spans="1:56" s="205" customFormat="1" ht="8.25" customHeight="1">
      <c r="A47" s="202" t="s">
        <v>16</v>
      </c>
      <c r="B47" s="206">
        <v>14</v>
      </c>
      <c r="C47" s="206">
        <v>1</v>
      </c>
      <c r="D47" s="206">
        <v>58</v>
      </c>
      <c r="E47" s="208">
        <v>6</v>
      </c>
      <c r="F47" s="206" t="s">
        <v>40</v>
      </c>
      <c r="G47" s="206" t="s">
        <v>40</v>
      </c>
      <c r="H47" s="202" t="s">
        <v>16</v>
      </c>
      <c r="I47" s="206">
        <v>7</v>
      </c>
      <c r="J47" s="206">
        <v>4</v>
      </c>
      <c r="K47" s="206">
        <v>13</v>
      </c>
      <c r="L47" s="208">
        <v>44</v>
      </c>
      <c r="M47" s="206">
        <v>33</v>
      </c>
      <c r="N47" s="206">
        <v>3</v>
      </c>
      <c r="O47" s="202" t="s">
        <v>16</v>
      </c>
      <c r="P47" s="206">
        <v>4</v>
      </c>
      <c r="Q47" s="206">
        <v>824</v>
      </c>
      <c r="R47" s="206">
        <v>41</v>
      </c>
      <c r="S47" s="208">
        <v>4</v>
      </c>
      <c r="T47" s="206">
        <v>59</v>
      </c>
      <c r="U47" s="206">
        <v>4</v>
      </c>
      <c r="V47" s="202" t="s">
        <v>16</v>
      </c>
      <c r="W47" s="206">
        <v>17</v>
      </c>
      <c r="X47" s="206">
        <v>4</v>
      </c>
      <c r="Y47" s="206">
        <v>11</v>
      </c>
      <c r="Z47" s="208">
        <v>3</v>
      </c>
      <c r="AA47" s="206" t="s">
        <v>20</v>
      </c>
      <c r="AB47" s="206">
        <v>1154</v>
      </c>
      <c r="AC47" s="202" t="s">
        <v>16</v>
      </c>
      <c r="AD47" s="206">
        <v>14</v>
      </c>
      <c r="AE47" s="206">
        <v>1</v>
      </c>
      <c r="AF47" s="206">
        <v>52</v>
      </c>
      <c r="AG47" s="208">
        <v>4</v>
      </c>
      <c r="AH47" s="207" t="s">
        <v>40</v>
      </c>
      <c r="AI47" s="207" t="s">
        <v>40</v>
      </c>
      <c r="AJ47" s="202" t="s">
        <v>16</v>
      </c>
      <c r="AK47" s="205">
        <v>7</v>
      </c>
      <c r="AL47" s="205">
        <v>4</v>
      </c>
      <c r="AM47" s="205">
        <v>13</v>
      </c>
      <c r="AN47" s="205">
        <v>42</v>
      </c>
      <c r="AO47" s="205">
        <v>34</v>
      </c>
      <c r="AP47" s="205">
        <v>2</v>
      </c>
      <c r="AQ47" s="202" t="s">
        <v>16</v>
      </c>
      <c r="AR47" s="206">
        <v>4</v>
      </c>
      <c r="AS47" s="206">
        <v>829</v>
      </c>
      <c r="AT47" s="206">
        <v>40</v>
      </c>
      <c r="AU47" s="206">
        <v>4</v>
      </c>
      <c r="AV47" s="206">
        <v>57</v>
      </c>
      <c r="AW47" s="206">
        <v>4</v>
      </c>
      <c r="AX47" s="202" t="s">
        <v>16</v>
      </c>
      <c r="AY47" s="206">
        <v>17</v>
      </c>
      <c r="AZ47" s="206">
        <v>5</v>
      </c>
      <c r="BA47" s="206">
        <v>10</v>
      </c>
      <c r="BB47" s="206">
        <v>3</v>
      </c>
      <c r="BC47" s="207" t="s">
        <v>20</v>
      </c>
      <c r="BD47" s="207">
        <v>1146</v>
      </c>
    </row>
    <row r="48" spans="1:56" s="209" customFormat="1" ht="8.25" customHeight="1">
      <c r="A48" s="202" t="s">
        <v>17</v>
      </c>
      <c r="B48" s="206">
        <v>207</v>
      </c>
      <c r="C48" s="206" t="s">
        <v>20</v>
      </c>
      <c r="D48" s="206">
        <v>327</v>
      </c>
      <c r="E48" s="208">
        <v>5</v>
      </c>
      <c r="F48" s="206" t="s">
        <v>40</v>
      </c>
      <c r="G48" s="206" t="s">
        <v>40</v>
      </c>
      <c r="H48" s="202" t="s">
        <v>17</v>
      </c>
      <c r="I48" s="206">
        <v>143</v>
      </c>
      <c r="J48" s="206">
        <v>67</v>
      </c>
      <c r="K48" s="206">
        <v>185</v>
      </c>
      <c r="L48" s="208">
        <v>335</v>
      </c>
      <c r="M48" s="206">
        <v>361</v>
      </c>
      <c r="N48" s="206">
        <v>41</v>
      </c>
      <c r="O48" s="202" t="s">
        <v>17</v>
      </c>
      <c r="P48" s="206">
        <v>15</v>
      </c>
      <c r="Q48" s="206">
        <v>5175</v>
      </c>
      <c r="R48" s="206">
        <v>49</v>
      </c>
      <c r="S48" s="208">
        <v>3</v>
      </c>
      <c r="T48" s="206">
        <v>410</v>
      </c>
      <c r="U48" s="206">
        <v>209</v>
      </c>
      <c r="V48" s="202" t="s">
        <v>17</v>
      </c>
      <c r="W48" s="206">
        <v>43</v>
      </c>
      <c r="X48" s="206">
        <v>75</v>
      </c>
      <c r="Y48" s="206">
        <v>210</v>
      </c>
      <c r="Z48" s="208">
        <v>90</v>
      </c>
      <c r="AA48" s="206">
        <v>3</v>
      </c>
      <c r="AB48" s="206">
        <v>7953</v>
      </c>
      <c r="AC48" s="202" t="s">
        <v>17</v>
      </c>
      <c r="AD48" s="206">
        <v>209</v>
      </c>
      <c r="AE48" s="207" t="s">
        <v>20</v>
      </c>
      <c r="AF48" s="206">
        <v>348</v>
      </c>
      <c r="AG48" s="208">
        <v>5</v>
      </c>
      <c r="AH48" s="207" t="s">
        <v>40</v>
      </c>
      <c r="AI48" s="207" t="s">
        <v>40</v>
      </c>
      <c r="AJ48" s="202" t="s">
        <v>17</v>
      </c>
      <c r="AK48" s="209">
        <v>139</v>
      </c>
      <c r="AL48" s="209">
        <v>70</v>
      </c>
      <c r="AM48" s="209">
        <v>189</v>
      </c>
      <c r="AN48" s="209">
        <v>331</v>
      </c>
      <c r="AO48" s="209">
        <v>356</v>
      </c>
      <c r="AP48" s="209">
        <v>41</v>
      </c>
      <c r="AQ48" s="202" t="s">
        <v>17</v>
      </c>
      <c r="AR48" s="206">
        <v>15</v>
      </c>
      <c r="AS48" s="206">
        <v>5331</v>
      </c>
      <c r="AT48" s="206">
        <v>44</v>
      </c>
      <c r="AU48" s="206">
        <v>4</v>
      </c>
      <c r="AV48" s="206">
        <v>419</v>
      </c>
      <c r="AW48" s="206">
        <v>206</v>
      </c>
      <c r="AX48" s="202" t="s">
        <v>17</v>
      </c>
      <c r="AY48" s="206">
        <v>68</v>
      </c>
      <c r="AZ48" s="206">
        <v>75</v>
      </c>
      <c r="BA48" s="206">
        <v>209</v>
      </c>
      <c r="BB48" s="206">
        <v>82</v>
      </c>
      <c r="BC48" s="206">
        <v>2</v>
      </c>
      <c r="BD48" s="207">
        <v>8143</v>
      </c>
    </row>
    <row r="49" spans="1:56" s="209" customFormat="1" ht="8.25" customHeight="1">
      <c r="A49" s="202" t="s">
        <v>18</v>
      </c>
      <c r="B49" s="206">
        <v>153</v>
      </c>
      <c r="C49" s="206">
        <v>4</v>
      </c>
      <c r="D49" s="206">
        <v>364</v>
      </c>
      <c r="E49" s="208">
        <v>13</v>
      </c>
      <c r="F49" s="206" t="s">
        <v>40</v>
      </c>
      <c r="G49" s="206" t="s">
        <v>40</v>
      </c>
      <c r="H49" s="202" t="s">
        <v>18</v>
      </c>
      <c r="I49" s="206">
        <v>199</v>
      </c>
      <c r="J49" s="206">
        <v>10</v>
      </c>
      <c r="K49" s="206">
        <v>25</v>
      </c>
      <c r="L49" s="208">
        <v>125</v>
      </c>
      <c r="M49" s="206">
        <v>43</v>
      </c>
      <c r="N49" s="206">
        <v>65</v>
      </c>
      <c r="O49" s="202" t="s">
        <v>18</v>
      </c>
      <c r="P49" s="206">
        <v>27</v>
      </c>
      <c r="Q49" s="206">
        <v>289</v>
      </c>
      <c r="R49" s="206">
        <v>103</v>
      </c>
      <c r="S49" s="208">
        <v>7</v>
      </c>
      <c r="T49" s="206">
        <v>99</v>
      </c>
      <c r="U49" s="206">
        <v>73</v>
      </c>
      <c r="V49" s="202" t="s">
        <v>18</v>
      </c>
      <c r="W49" s="206">
        <v>7</v>
      </c>
      <c r="X49" s="206">
        <v>4</v>
      </c>
      <c r="Y49" s="206">
        <v>116</v>
      </c>
      <c r="Z49" s="208">
        <v>81</v>
      </c>
      <c r="AA49" s="206" t="s">
        <v>20</v>
      </c>
      <c r="AB49" s="206">
        <v>1807</v>
      </c>
      <c r="AC49" s="202" t="s">
        <v>18</v>
      </c>
      <c r="AD49" s="206">
        <v>172</v>
      </c>
      <c r="AE49" s="206">
        <v>3</v>
      </c>
      <c r="AF49" s="206">
        <v>270</v>
      </c>
      <c r="AG49" s="208">
        <v>15</v>
      </c>
      <c r="AH49" s="207" t="s">
        <v>40</v>
      </c>
      <c r="AI49" s="207" t="s">
        <v>40</v>
      </c>
      <c r="AJ49" s="202" t="s">
        <v>18</v>
      </c>
      <c r="AK49" s="209">
        <v>197</v>
      </c>
      <c r="AL49" s="209">
        <v>8</v>
      </c>
      <c r="AM49" s="209">
        <v>28</v>
      </c>
      <c r="AN49" s="209">
        <v>141</v>
      </c>
      <c r="AO49" s="209">
        <v>32</v>
      </c>
      <c r="AP49" s="209">
        <v>65</v>
      </c>
      <c r="AQ49" s="202" t="s">
        <v>18</v>
      </c>
      <c r="AR49" s="206">
        <v>28</v>
      </c>
      <c r="AS49" s="206">
        <v>321</v>
      </c>
      <c r="AT49" s="206">
        <v>115</v>
      </c>
      <c r="AU49" s="206">
        <v>8</v>
      </c>
      <c r="AV49" s="206">
        <v>135</v>
      </c>
      <c r="AW49" s="206">
        <v>85</v>
      </c>
      <c r="AX49" s="202" t="s">
        <v>18</v>
      </c>
      <c r="AY49" s="206">
        <v>6</v>
      </c>
      <c r="AZ49" s="206">
        <v>2</v>
      </c>
      <c r="BA49" s="206">
        <v>139</v>
      </c>
      <c r="BB49" s="206">
        <v>88</v>
      </c>
      <c r="BC49" s="207" t="s">
        <v>20</v>
      </c>
      <c r="BD49" s="207">
        <v>1858</v>
      </c>
    </row>
    <row r="50" spans="1:56" s="209" customFormat="1" ht="8.25" customHeight="1">
      <c r="A50" s="201" t="s">
        <v>19</v>
      </c>
      <c r="B50" s="204">
        <v>68126</v>
      </c>
      <c r="C50" s="204">
        <v>4705</v>
      </c>
      <c r="D50" s="204">
        <v>129720</v>
      </c>
      <c r="E50" s="204" t="s">
        <v>20</v>
      </c>
      <c r="F50" s="204">
        <v>9511</v>
      </c>
      <c r="G50" s="204">
        <v>13744</v>
      </c>
      <c r="H50" s="201" t="s">
        <v>19</v>
      </c>
      <c r="I50" s="204">
        <v>62085</v>
      </c>
      <c r="J50" s="204">
        <v>23531</v>
      </c>
      <c r="K50" s="204">
        <v>28101</v>
      </c>
      <c r="L50" s="204">
        <v>75857</v>
      </c>
      <c r="M50" s="204">
        <v>59384</v>
      </c>
      <c r="N50" s="204">
        <v>13327</v>
      </c>
      <c r="O50" s="201" t="s">
        <v>19</v>
      </c>
      <c r="P50" s="204">
        <v>21414</v>
      </c>
      <c r="Q50" s="204">
        <v>64933</v>
      </c>
      <c r="R50" s="204">
        <v>15253</v>
      </c>
      <c r="S50" s="204">
        <v>3802</v>
      </c>
      <c r="T50" s="204">
        <v>42603</v>
      </c>
      <c r="U50" s="204">
        <v>33267</v>
      </c>
      <c r="V50" s="201" t="s">
        <v>19</v>
      </c>
      <c r="W50" s="204">
        <v>6491</v>
      </c>
      <c r="X50" s="204">
        <v>17690</v>
      </c>
      <c r="Y50" s="204">
        <v>48059</v>
      </c>
      <c r="Z50" s="204">
        <v>22486</v>
      </c>
      <c r="AA50" s="204">
        <v>1</v>
      </c>
      <c r="AB50" s="204">
        <v>764090</v>
      </c>
      <c r="AC50" s="201" t="s">
        <v>19</v>
      </c>
      <c r="AD50" s="204">
        <v>68147</v>
      </c>
      <c r="AE50" s="204">
        <v>4746</v>
      </c>
      <c r="AF50" s="204">
        <v>124271</v>
      </c>
      <c r="AG50" s="204">
        <v>1</v>
      </c>
      <c r="AH50" s="204">
        <v>9663</v>
      </c>
      <c r="AI50" s="204">
        <v>13899</v>
      </c>
      <c r="AJ50" s="201" t="s">
        <v>19</v>
      </c>
      <c r="AK50" s="204">
        <v>62989</v>
      </c>
      <c r="AL50" s="204">
        <v>24137</v>
      </c>
      <c r="AM50" s="204">
        <v>28389</v>
      </c>
      <c r="AN50" s="204">
        <v>77078</v>
      </c>
      <c r="AO50" s="204">
        <v>59893</v>
      </c>
      <c r="AP50" s="204">
        <v>13492</v>
      </c>
      <c r="AQ50" s="201" t="s">
        <v>19</v>
      </c>
      <c r="AR50" s="204">
        <v>21342</v>
      </c>
      <c r="AS50" s="204">
        <v>68319</v>
      </c>
      <c r="AT50" s="204">
        <v>15720</v>
      </c>
      <c r="AU50" s="204">
        <v>3792</v>
      </c>
      <c r="AV50" s="204">
        <v>43890</v>
      </c>
      <c r="AW50" s="204">
        <v>32860</v>
      </c>
      <c r="AX50" s="201" t="s">
        <v>19</v>
      </c>
      <c r="AY50" s="204">
        <v>6177</v>
      </c>
      <c r="AZ50" s="204">
        <v>18084</v>
      </c>
      <c r="BA50" s="204">
        <v>55060</v>
      </c>
      <c r="BB50" s="204">
        <v>22996</v>
      </c>
      <c r="BC50" s="204">
        <v>1</v>
      </c>
      <c r="BD50" s="204">
        <v>774946</v>
      </c>
    </row>
    <row r="51" spans="1:56" s="209" customFormat="1" ht="8.25" customHeight="1">
      <c r="A51" s="202" t="s">
        <v>198</v>
      </c>
      <c r="B51" s="206">
        <v>1803</v>
      </c>
      <c r="C51" s="206">
        <v>1828</v>
      </c>
      <c r="D51" s="206">
        <v>2711</v>
      </c>
      <c r="E51" s="206" t="s">
        <v>20</v>
      </c>
      <c r="F51" s="206" t="s">
        <v>40</v>
      </c>
      <c r="G51" s="206">
        <v>4577</v>
      </c>
      <c r="H51" s="202" t="s">
        <v>198</v>
      </c>
      <c r="I51" s="206">
        <v>1549</v>
      </c>
      <c r="J51" s="206">
        <v>1572</v>
      </c>
      <c r="K51" s="206">
        <v>626</v>
      </c>
      <c r="L51" s="206">
        <v>1657</v>
      </c>
      <c r="M51" s="206">
        <v>1300</v>
      </c>
      <c r="N51" s="206">
        <v>912</v>
      </c>
      <c r="O51" s="202" t="s">
        <v>198</v>
      </c>
      <c r="P51" s="206">
        <v>1032</v>
      </c>
      <c r="Q51" s="206">
        <v>1812</v>
      </c>
      <c r="R51" s="206">
        <v>764</v>
      </c>
      <c r="S51" s="206">
        <v>313</v>
      </c>
      <c r="T51" s="206">
        <v>2565</v>
      </c>
      <c r="U51" s="206">
        <v>1516</v>
      </c>
      <c r="V51" s="202" t="s">
        <v>198</v>
      </c>
      <c r="W51" s="206">
        <v>424</v>
      </c>
      <c r="X51" s="206">
        <v>1473</v>
      </c>
      <c r="Y51" s="206" t="s">
        <v>40</v>
      </c>
      <c r="Z51" s="206">
        <v>1583</v>
      </c>
      <c r="AA51" s="206" t="s">
        <v>20</v>
      </c>
      <c r="AB51" s="206">
        <v>30017</v>
      </c>
      <c r="AC51" s="202" t="s">
        <v>198</v>
      </c>
      <c r="AD51" s="206">
        <v>1923</v>
      </c>
      <c r="AE51" s="206">
        <v>1816</v>
      </c>
      <c r="AF51" s="206">
        <v>2253</v>
      </c>
      <c r="AG51" s="207" t="s">
        <v>20</v>
      </c>
      <c r="AH51" s="206" t="s">
        <v>40</v>
      </c>
      <c r="AI51" s="206">
        <v>4667</v>
      </c>
      <c r="AJ51" s="202" t="s">
        <v>198</v>
      </c>
      <c r="AK51" s="209">
        <v>1567</v>
      </c>
      <c r="AL51" s="209">
        <v>1608</v>
      </c>
      <c r="AM51" s="209">
        <v>648</v>
      </c>
      <c r="AN51" s="209">
        <v>1770</v>
      </c>
      <c r="AO51" s="209">
        <v>1464</v>
      </c>
      <c r="AP51" s="209">
        <v>784</v>
      </c>
      <c r="AQ51" s="202" t="s">
        <v>198</v>
      </c>
      <c r="AR51" s="206">
        <v>806</v>
      </c>
      <c r="AS51" s="206">
        <v>1682</v>
      </c>
      <c r="AT51" s="206">
        <v>795</v>
      </c>
      <c r="AU51" s="206">
        <v>329</v>
      </c>
      <c r="AV51" s="206">
        <v>1836</v>
      </c>
      <c r="AW51" s="206">
        <v>1494</v>
      </c>
      <c r="AX51" s="202" t="s">
        <v>198</v>
      </c>
      <c r="AY51" s="206">
        <v>437</v>
      </c>
      <c r="AZ51" s="206">
        <v>1538</v>
      </c>
      <c r="BA51" s="206">
        <v>4493</v>
      </c>
      <c r="BB51" s="206">
        <v>1976</v>
      </c>
      <c r="BC51" s="207" t="s">
        <v>20</v>
      </c>
      <c r="BD51" s="207">
        <v>33886</v>
      </c>
    </row>
    <row r="52" spans="1:56" s="209" customFormat="1" ht="8.25" customHeight="1">
      <c r="A52" s="202" t="s">
        <v>21</v>
      </c>
      <c r="B52" s="206">
        <v>2004</v>
      </c>
      <c r="C52" s="206" t="s">
        <v>20</v>
      </c>
      <c r="D52" s="206">
        <v>2911</v>
      </c>
      <c r="E52" s="206" t="s">
        <v>20</v>
      </c>
      <c r="F52" s="206" t="s">
        <v>20</v>
      </c>
      <c r="G52" s="206" t="s">
        <v>20</v>
      </c>
      <c r="H52" s="202" t="s">
        <v>21</v>
      </c>
      <c r="I52" s="206">
        <v>1351</v>
      </c>
      <c r="J52" s="206">
        <v>438</v>
      </c>
      <c r="K52" s="206">
        <v>778</v>
      </c>
      <c r="L52" s="206">
        <v>2263</v>
      </c>
      <c r="M52" s="206">
        <v>1969</v>
      </c>
      <c r="N52" s="206">
        <v>391</v>
      </c>
      <c r="O52" s="202" t="s">
        <v>21</v>
      </c>
      <c r="P52" s="206">
        <v>626</v>
      </c>
      <c r="Q52" s="206">
        <v>1391</v>
      </c>
      <c r="R52" s="206">
        <v>540</v>
      </c>
      <c r="S52" s="206">
        <v>161</v>
      </c>
      <c r="T52" s="206">
        <v>1073</v>
      </c>
      <c r="U52" s="206">
        <v>1052</v>
      </c>
      <c r="V52" s="202" t="s">
        <v>21</v>
      </c>
      <c r="W52" s="206">
        <v>287</v>
      </c>
      <c r="X52" s="206">
        <v>630</v>
      </c>
      <c r="Y52" s="206">
        <v>1910</v>
      </c>
      <c r="Z52" s="206">
        <v>432</v>
      </c>
      <c r="AA52" s="206" t="s">
        <v>20</v>
      </c>
      <c r="AB52" s="206">
        <v>20207</v>
      </c>
      <c r="AC52" s="202" t="s">
        <v>21</v>
      </c>
      <c r="AD52" s="206">
        <v>2287</v>
      </c>
      <c r="AE52" s="207" t="s">
        <v>20</v>
      </c>
      <c r="AF52" s="206">
        <v>3578</v>
      </c>
      <c r="AG52" s="207" t="s">
        <v>20</v>
      </c>
      <c r="AH52" s="207" t="s">
        <v>20</v>
      </c>
      <c r="AI52" s="207" t="s">
        <v>20</v>
      </c>
      <c r="AJ52" s="202" t="s">
        <v>21</v>
      </c>
      <c r="AK52" s="209">
        <v>1555</v>
      </c>
      <c r="AL52" s="209">
        <v>447</v>
      </c>
      <c r="AM52" s="209">
        <v>805</v>
      </c>
      <c r="AN52" s="209">
        <v>2403</v>
      </c>
      <c r="AO52" s="209">
        <v>2146</v>
      </c>
      <c r="AP52" s="209">
        <v>472</v>
      </c>
      <c r="AQ52" s="202" t="s">
        <v>21</v>
      </c>
      <c r="AR52" s="206">
        <v>907</v>
      </c>
      <c r="AS52" s="206">
        <v>1685</v>
      </c>
      <c r="AT52" s="206">
        <v>526</v>
      </c>
      <c r="AU52" s="206">
        <v>154</v>
      </c>
      <c r="AV52" s="206">
        <v>1305</v>
      </c>
      <c r="AW52" s="206">
        <v>982</v>
      </c>
      <c r="AX52" s="202" t="s">
        <v>21</v>
      </c>
      <c r="AY52" s="206">
        <v>299</v>
      </c>
      <c r="AZ52" s="206">
        <v>724</v>
      </c>
      <c r="BA52" s="206">
        <v>1964</v>
      </c>
      <c r="BB52" s="206">
        <v>451</v>
      </c>
      <c r="BC52" s="207" t="s">
        <v>20</v>
      </c>
      <c r="BD52" s="207">
        <v>22690</v>
      </c>
    </row>
    <row r="53" spans="1:56" s="209" customFormat="1" ht="8.25" customHeight="1">
      <c r="A53" s="202" t="s">
        <v>22</v>
      </c>
      <c r="B53" s="206">
        <v>21427</v>
      </c>
      <c r="C53" s="206">
        <v>1123</v>
      </c>
      <c r="D53" s="206">
        <v>42653</v>
      </c>
      <c r="E53" s="206" t="s">
        <v>20</v>
      </c>
      <c r="F53" s="206">
        <v>2608</v>
      </c>
      <c r="G53" s="206">
        <v>3097</v>
      </c>
      <c r="H53" s="202" t="s">
        <v>22</v>
      </c>
      <c r="I53" s="206">
        <v>16159</v>
      </c>
      <c r="J53" s="206">
        <v>6439</v>
      </c>
      <c r="K53" s="206">
        <v>8952</v>
      </c>
      <c r="L53" s="206">
        <v>25557</v>
      </c>
      <c r="M53" s="206">
        <v>17416</v>
      </c>
      <c r="N53" s="206">
        <v>3439</v>
      </c>
      <c r="O53" s="202" t="s">
        <v>22</v>
      </c>
      <c r="P53" s="206">
        <v>5892</v>
      </c>
      <c r="Q53" s="206">
        <v>24167</v>
      </c>
      <c r="R53" s="206">
        <v>3334</v>
      </c>
      <c r="S53" s="206">
        <v>715</v>
      </c>
      <c r="T53" s="206">
        <v>10880</v>
      </c>
      <c r="U53" s="206">
        <v>8232</v>
      </c>
      <c r="V53" s="202" t="s">
        <v>22</v>
      </c>
      <c r="W53" s="206">
        <v>1428</v>
      </c>
      <c r="X53" s="206">
        <v>3549</v>
      </c>
      <c r="Y53" s="206">
        <v>17796</v>
      </c>
      <c r="Z53" s="206">
        <v>5024</v>
      </c>
      <c r="AA53" s="206" t="s">
        <v>20</v>
      </c>
      <c r="AB53" s="206">
        <v>229887</v>
      </c>
      <c r="AC53" s="202" t="s">
        <v>22</v>
      </c>
      <c r="AD53" s="206">
        <v>21285</v>
      </c>
      <c r="AE53" s="206">
        <v>1064</v>
      </c>
      <c r="AF53" s="206">
        <v>42041</v>
      </c>
      <c r="AG53" s="207" t="s">
        <v>20</v>
      </c>
      <c r="AH53" s="206">
        <v>2576</v>
      </c>
      <c r="AI53" s="206">
        <v>3182</v>
      </c>
      <c r="AJ53" s="202" t="s">
        <v>22</v>
      </c>
      <c r="AK53" s="209">
        <v>16283</v>
      </c>
      <c r="AL53" s="209">
        <v>6497</v>
      </c>
      <c r="AM53" s="209">
        <v>8686</v>
      </c>
      <c r="AN53" s="209">
        <v>25505</v>
      </c>
      <c r="AO53" s="209">
        <v>17102</v>
      </c>
      <c r="AP53" s="209">
        <v>3489</v>
      </c>
      <c r="AQ53" s="202" t="s">
        <v>22</v>
      </c>
      <c r="AR53" s="206">
        <v>5738</v>
      </c>
      <c r="AS53" s="206">
        <v>25597</v>
      </c>
      <c r="AT53" s="206">
        <v>3396</v>
      </c>
      <c r="AU53" s="206">
        <v>746</v>
      </c>
      <c r="AV53" s="206">
        <v>11241</v>
      </c>
      <c r="AW53" s="206">
        <v>8175</v>
      </c>
      <c r="AX53" s="202" t="s">
        <v>22</v>
      </c>
      <c r="AY53" s="206">
        <v>1406</v>
      </c>
      <c r="AZ53" s="206">
        <v>3622</v>
      </c>
      <c r="BA53" s="206">
        <v>19087</v>
      </c>
      <c r="BB53" s="206">
        <v>5174</v>
      </c>
      <c r="BC53" s="207" t="s">
        <v>20</v>
      </c>
      <c r="BD53" s="207">
        <v>231892</v>
      </c>
    </row>
    <row r="54" spans="1:56" s="209" customFormat="1" ht="8.25" customHeight="1">
      <c r="A54" s="202" t="s">
        <v>23</v>
      </c>
      <c r="B54" s="206">
        <v>26908</v>
      </c>
      <c r="C54" s="206">
        <v>1331</v>
      </c>
      <c r="D54" s="206">
        <v>16237</v>
      </c>
      <c r="E54" s="206" t="s">
        <v>20</v>
      </c>
      <c r="F54" s="206">
        <v>5886</v>
      </c>
      <c r="G54" s="206">
        <v>4618</v>
      </c>
      <c r="H54" s="202" t="s">
        <v>23</v>
      </c>
      <c r="I54" s="206">
        <v>31519</v>
      </c>
      <c r="J54" s="206">
        <v>6630</v>
      </c>
      <c r="K54" s="206">
        <v>9824</v>
      </c>
      <c r="L54" s="206">
        <v>27767</v>
      </c>
      <c r="M54" s="206">
        <v>24386</v>
      </c>
      <c r="N54" s="206">
        <v>4603</v>
      </c>
      <c r="O54" s="202" t="s">
        <v>23</v>
      </c>
      <c r="P54" s="206">
        <v>8948</v>
      </c>
      <c r="Q54" s="206">
        <v>22377</v>
      </c>
      <c r="R54" s="206">
        <v>9352</v>
      </c>
      <c r="S54" s="206">
        <v>2330</v>
      </c>
      <c r="T54" s="206">
        <v>16551</v>
      </c>
      <c r="U54" s="206">
        <v>13547</v>
      </c>
      <c r="V54" s="202" t="s">
        <v>23</v>
      </c>
      <c r="W54" s="206">
        <v>2737</v>
      </c>
      <c r="X54" s="206">
        <v>7610</v>
      </c>
      <c r="Y54" s="206">
        <v>13219</v>
      </c>
      <c r="Z54" s="206">
        <v>11851</v>
      </c>
      <c r="AA54" s="206" t="s">
        <v>20</v>
      </c>
      <c r="AB54" s="206">
        <v>268231</v>
      </c>
      <c r="AC54" s="202" t="s">
        <v>23</v>
      </c>
      <c r="AD54" s="206">
        <v>26318</v>
      </c>
      <c r="AE54" s="206">
        <v>1348</v>
      </c>
      <c r="AF54" s="206">
        <v>11787</v>
      </c>
      <c r="AG54" s="207" t="s">
        <v>20</v>
      </c>
      <c r="AH54" s="206">
        <v>6047</v>
      </c>
      <c r="AI54" s="206">
        <v>4700</v>
      </c>
      <c r="AJ54" s="202" t="s">
        <v>23</v>
      </c>
      <c r="AK54" s="209">
        <v>31931</v>
      </c>
      <c r="AL54" s="209">
        <v>6746</v>
      </c>
      <c r="AM54" s="209">
        <v>9914</v>
      </c>
      <c r="AN54" s="209">
        <v>28290</v>
      </c>
      <c r="AO54" s="209">
        <v>24401</v>
      </c>
      <c r="AP54" s="209">
        <v>4613</v>
      </c>
      <c r="AQ54" s="202" t="s">
        <v>23</v>
      </c>
      <c r="AR54" s="206">
        <v>8889</v>
      </c>
      <c r="AS54" s="206">
        <v>22981</v>
      </c>
      <c r="AT54" s="206">
        <v>9520</v>
      </c>
      <c r="AU54" s="206">
        <v>2297</v>
      </c>
      <c r="AV54" s="206">
        <v>16901</v>
      </c>
      <c r="AW54" s="206">
        <v>13396</v>
      </c>
      <c r="AX54" s="202" t="s">
        <v>23</v>
      </c>
      <c r="AY54" s="206">
        <v>2350</v>
      </c>
      <c r="AZ54" s="206">
        <v>7631</v>
      </c>
      <c r="BA54" s="206">
        <v>13182</v>
      </c>
      <c r="BB54" s="206">
        <v>11870</v>
      </c>
      <c r="BC54" s="207" t="s">
        <v>20</v>
      </c>
      <c r="BD54" s="207">
        <v>265112</v>
      </c>
    </row>
    <row r="55" spans="1:56" s="209" customFormat="1" ht="8.25" customHeight="1">
      <c r="A55" s="202" t="s">
        <v>24</v>
      </c>
      <c r="B55" s="206">
        <v>11927</v>
      </c>
      <c r="C55" s="206" t="s">
        <v>20</v>
      </c>
      <c r="D55" s="206">
        <v>58522</v>
      </c>
      <c r="E55" s="206" t="s">
        <v>20</v>
      </c>
      <c r="F55" s="206" t="s">
        <v>20</v>
      </c>
      <c r="G55" s="206" t="s">
        <v>20</v>
      </c>
      <c r="H55" s="202" t="s">
        <v>24</v>
      </c>
      <c r="I55" s="206">
        <v>6608</v>
      </c>
      <c r="J55" s="206">
        <v>6048</v>
      </c>
      <c r="K55" s="206">
        <v>6052</v>
      </c>
      <c r="L55" s="206">
        <v>11688</v>
      </c>
      <c r="M55" s="206">
        <v>8342</v>
      </c>
      <c r="N55" s="206">
        <v>2442</v>
      </c>
      <c r="O55" s="202" t="s">
        <v>24</v>
      </c>
      <c r="P55" s="206">
        <v>3250</v>
      </c>
      <c r="Q55" s="206">
        <v>7449</v>
      </c>
      <c r="R55" s="206">
        <v>3</v>
      </c>
      <c r="S55" s="206" t="s">
        <v>20</v>
      </c>
      <c r="T55" s="206">
        <v>5451</v>
      </c>
      <c r="U55" s="206">
        <v>6066</v>
      </c>
      <c r="V55" s="202" t="s">
        <v>24</v>
      </c>
      <c r="W55" s="206">
        <v>1095</v>
      </c>
      <c r="X55" s="206">
        <v>2845</v>
      </c>
      <c r="Y55" s="206">
        <v>10154</v>
      </c>
      <c r="Z55" s="206">
        <v>1097</v>
      </c>
      <c r="AA55" s="206" t="s">
        <v>20</v>
      </c>
      <c r="AB55" s="206">
        <v>149039</v>
      </c>
      <c r="AC55" s="202" t="s">
        <v>24</v>
      </c>
      <c r="AD55" s="206">
        <v>12139</v>
      </c>
      <c r="AE55" s="207" t="s">
        <v>20</v>
      </c>
      <c r="AF55" s="206">
        <v>57745</v>
      </c>
      <c r="AG55" s="207" t="s">
        <v>20</v>
      </c>
      <c r="AH55" s="207" t="s">
        <v>20</v>
      </c>
      <c r="AI55" s="207" t="s">
        <v>20</v>
      </c>
      <c r="AJ55" s="202" t="s">
        <v>24</v>
      </c>
      <c r="AK55" s="209">
        <v>6705</v>
      </c>
      <c r="AL55" s="209">
        <v>6005</v>
      </c>
      <c r="AM55" s="209">
        <v>6163</v>
      </c>
      <c r="AN55" s="209">
        <v>12010</v>
      </c>
      <c r="AO55" s="209">
        <v>8472</v>
      </c>
      <c r="AP55" s="209">
        <v>2443</v>
      </c>
      <c r="AQ55" s="202" t="s">
        <v>24</v>
      </c>
      <c r="AR55" s="206">
        <v>3254</v>
      </c>
      <c r="AS55" s="206">
        <v>8171</v>
      </c>
      <c r="AT55" s="206">
        <v>1</v>
      </c>
      <c r="AU55" s="206" t="s">
        <v>20</v>
      </c>
      <c r="AV55" s="206">
        <v>5841</v>
      </c>
      <c r="AW55" s="206">
        <v>5969</v>
      </c>
      <c r="AX55" s="202" t="s">
        <v>24</v>
      </c>
      <c r="AY55" s="206">
        <v>1080</v>
      </c>
      <c r="AZ55" s="206">
        <v>2872</v>
      </c>
      <c r="BA55" s="206">
        <v>11235</v>
      </c>
      <c r="BB55" s="206">
        <v>1090</v>
      </c>
      <c r="BC55" s="207" t="s">
        <v>20</v>
      </c>
      <c r="BD55" s="207">
        <v>151195</v>
      </c>
    </row>
    <row r="56" spans="1:56" s="209" customFormat="1" ht="8.25" customHeight="1">
      <c r="A56" s="202" t="s">
        <v>25</v>
      </c>
      <c r="B56" s="206">
        <v>576</v>
      </c>
      <c r="C56" s="206" t="s">
        <v>20</v>
      </c>
      <c r="D56" s="206">
        <v>925</v>
      </c>
      <c r="E56" s="206" t="s">
        <v>20</v>
      </c>
      <c r="F56" s="206">
        <v>64</v>
      </c>
      <c r="G56" s="206">
        <v>58</v>
      </c>
      <c r="H56" s="202" t="s">
        <v>25</v>
      </c>
      <c r="I56" s="206">
        <v>485</v>
      </c>
      <c r="J56" s="206">
        <v>184</v>
      </c>
      <c r="K56" s="206">
        <v>208</v>
      </c>
      <c r="L56" s="206">
        <v>592</v>
      </c>
      <c r="M56" s="206">
        <v>478</v>
      </c>
      <c r="N56" s="206">
        <v>77</v>
      </c>
      <c r="O56" s="202" t="s">
        <v>25</v>
      </c>
      <c r="P56" s="206">
        <v>187</v>
      </c>
      <c r="Q56" s="206">
        <v>393</v>
      </c>
      <c r="R56" s="206">
        <v>116</v>
      </c>
      <c r="S56" s="206">
        <v>37</v>
      </c>
      <c r="T56" s="206">
        <v>167</v>
      </c>
      <c r="U56" s="206">
        <v>210</v>
      </c>
      <c r="V56" s="202" t="s">
        <v>25</v>
      </c>
      <c r="W56" s="206">
        <v>48</v>
      </c>
      <c r="X56" s="206">
        <v>105</v>
      </c>
      <c r="Y56" s="206">
        <v>270</v>
      </c>
      <c r="Z56" s="206">
        <v>133</v>
      </c>
      <c r="AA56" s="206" t="s">
        <v>20</v>
      </c>
      <c r="AB56" s="206">
        <v>5313</v>
      </c>
      <c r="AC56" s="202" t="s">
        <v>25</v>
      </c>
      <c r="AD56" s="206">
        <v>584</v>
      </c>
      <c r="AE56" s="207" t="s">
        <v>20</v>
      </c>
      <c r="AF56" s="206">
        <v>899</v>
      </c>
      <c r="AG56" s="207" t="s">
        <v>20</v>
      </c>
      <c r="AH56" s="206">
        <v>62</v>
      </c>
      <c r="AI56" s="206">
        <v>62</v>
      </c>
      <c r="AJ56" s="202" t="s">
        <v>25</v>
      </c>
      <c r="AK56" s="209">
        <v>495</v>
      </c>
      <c r="AL56" s="209">
        <v>192</v>
      </c>
      <c r="AM56" s="209">
        <v>202</v>
      </c>
      <c r="AN56" s="209">
        <v>609</v>
      </c>
      <c r="AO56" s="209">
        <v>491</v>
      </c>
      <c r="AP56" s="209">
        <v>78</v>
      </c>
      <c r="AQ56" s="202" t="s">
        <v>25</v>
      </c>
      <c r="AR56" s="206">
        <v>191</v>
      </c>
      <c r="AS56" s="206">
        <v>390</v>
      </c>
      <c r="AT56" s="206">
        <v>122</v>
      </c>
      <c r="AU56" s="206">
        <v>41</v>
      </c>
      <c r="AV56" s="206">
        <v>165</v>
      </c>
      <c r="AW56" s="206">
        <v>218</v>
      </c>
      <c r="AX56" s="202" t="s">
        <v>25</v>
      </c>
      <c r="AY56" s="206">
        <v>48</v>
      </c>
      <c r="AZ56" s="206">
        <v>107</v>
      </c>
      <c r="BA56" s="206">
        <v>270</v>
      </c>
      <c r="BB56" s="206">
        <v>137</v>
      </c>
      <c r="BC56" s="207" t="s">
        <v>20</v>
      </c>
      <c r="BD56" s="207">
        <v>5363</v>
      </c>
    </row>
    <row r="57" spans="1:56" s="209" customFormat="1" ht="8.25" customHeight="1">
      <c r="A57" s="202" t="s">
        <v>26</v>
      </c>
      <c r="B57" s="206" t="s">
        <v>20</v>
      </c>
      <c r="C57" s="206">
        <v>42</v>
      </c>
      <c r="D57" s="206">
        <v>89</v>
      </c>
      <c r="E57" s="206" t="s">
        <v>20</v>
      </c>
      <c r="F57" s="206" t="s">
        <v>20</v>
      </c>
      <c r="G57" s="206">
        <v>143</v>
      </c>
      <c r="H57" s="202" t="s">
        <v>26</v>
      </c>
      <c r="I57" s="206">
        <v>175</v>
      </c>
      <c r="J57" s="206">
        <v>107</v>
      </c>
      <c r="K57" s="206">
        <v>74</v>
      </c>
      <c r="L57" s="206" t="s">
        <v>20</v>
      </c>
      <c r="M57" s="206">
        <v>9</v>
      </c>
      <c r="N57" s="206" t="s">
        <v>20</v>
      </c>
      <c r="O57" s="202" t="s">
        <v>26</v>
      </c>
      <c r="P57" s="206" t="s">
        <v>20</v>
      </c>
      <c r="Q57" s="206">
        <v>37</v>
      </c>
      <c r="R57" s="206" t="s">
        <v>20</v>
      </c>
      <c r="S57" s="206">
        <v>2</v>
      </c>
      <c r="T57" s="206">
        <v>29</v>
      </c>
      <c r="U57" s="206">
        <v>11</v>
      </c>
      <c r="V57" s="202" t="s">
        <v>26</v>
      </c>
      <c r="W57" s="206">
        <v>9</v>
      </c>
      <c r="X57" s="206" t="s">
        <v>20</v>
      </c>
      <c r="Y57" s="206">
        <v>78</v>
      </c>
      <c r="Z57" s="206">
        <v>18</v>
      </c>
      <c r="AA57" s="206" t="s">
        <v>20</v>
      </c>
      <c r="AB57" s="206">
        <v>823</v>
      </c>
      <c r="AC57" s="202" t="s">
        <v>26</v>
      </c>
      <c r="AD57" s="207" t="s">
        <v>20</v>
      </c>
      <c r="AE57" s="206">
        <v>39</v>
      </c>
      <c r="AF57" s="206">
        <v>98</v>
      </c>
      <c r="AG57" s="207" t="s">
        <v>20</v>
      </c>
      <c r="AH57" s="207" t="s">
        <v>20</v>
      </c>
      <c r="AI57" s="206">
        <v>144</v>
      </c>
      <c r="AJ57" s="202" t="s">
        <v>26</v>
      </c>
      <c r="AK57" s="207" t="s">
        <v>20</v>
      </c>
      <c r="AL57" s="209">
        <v>42</v>
      </c>
      <c r="AM57" s="209">
        <v>66</v>
      </c>
      <c r="AN57" s="207" t="s">
        <v>20</v>
      </c>
      <c r="AO57" s="209">
        <v>4</v>
      </c>
      <c r="AP57" s="207" t="s">
        <v>20</v>
      </c>
      <c r="AQ57" s="202" t="s">
        <v>26</v>
      </c>
      <c r="AR57" s="206" t="s">
        <v>20</v>
      </c>
      <c r="AS57" s="206">
        <v>36</v>
      </c>
      <c r="AT57" s="206" t="s">
        <v>20</v>
      </c>
      <c r="AU57" s="206">
        <v>4</v>
      </c>
      <c r="AV57" s="206">
        <v>30</v>
      </c>
      <c r="AW57" s="206">
        <v>11</v>
      </c>
      <c r="AX57" s="202" t="s">
        <v>26</v>
      </c>
      <c r="AY57" s="206">
        <v>8</v>
      </c>
      <c r="AZ57" s="207" t="s">
        <v>20</v>
      </c>
      <c r="BA57" s="206">
        <v>95</v>
      </c>
      <c r="BB57" s="206">
        <v>17</v>
      </c>
      <c r="BC57" s="207" t="s">
        <v>20</v>
      </c>
      <c r="BD57" s="207">
        <v>594</v>
      </c>
    </row>
    <row r="58" spans="1:56" s="209" customFormat="1" ht="8.25" customHeight="1">
      <c r="A58" s="202" t="s">
        <v>27</v>
      </c>
      <c r="B58" s="207" t="s">
        <v>40</v>
      </c>
      <c r="C58" s="207" t="s">
        <v>40</v>
      </c>
      <c r="D58" s="207" t="s">
        <v>40</v>
      </c>
      <c r="E58" s="207" t="s">
        <v>40</v>
      </c>
      <c r="F58" s="207" t="s">
        <v>40</v>
      </c>
      <c r="G58" s="207" t="s">
        <v>40</v>
      </c>
      <c r="H58" s="202" t="s">
        <v>27</v>
      </c>
      <c r="I58" s="207" t="s">
        <v>40</v>
      </c>
      <c r="J58" s="207" t="s">
        <v>40</v>
      </c>
      <c r="K58" s="207" t="s">
        <v>40</v>
      </c>
      <c r="L58" s="207" t="s">
        <v>40</v>
      </c>
      <c r="M58" s="207" t="s">
        <v>40</v>
      </c>
      <c r="N58" s="207" t="s">
        <v>40</v>
      </c>
      <c r="O58" s="202" t="s">
        <v>27</v>
      </c>
      <c r="P58" s="207" t="s">
        <v>40</v>
      </c>
      <c r="Q58" s="207" t="s">
        <v>40</v>
      </c>
      <c r="R58" s="207" t="s">
        <v>40</v>
      </c>
      <c r="S58" s="207" t="s">
        <v>40</v>
      </c>
      <c r="T58" s="207" t="s">
        <v>40</v>
      </c>
      <c r="U58" s="207" t="s">
        <v>40</v>
      </c>
      <c r="V58" s="202" t="s">
        <v>27</v>
      </c>
      <c r="W58" s="207" t="s">
        <v>40</v>
      </c>
      <c r="X58" s="207" t="s">
        <v>40</v>
      </c>
      <c r="Y58" s="207" t="s">
        <v>40</v>
      </c>
      <c r="Z58" s="207" t="s">
        <v>40</v>
      </c>
      <c r="AA58" s="207" t="s">
        <v>40</v>
      </c>
      <c r="AB58" s="207" t="s">
        <v>40</v>
      </c>
      <c r="AC58" s="202" t="s">
        <v>27</v>
      </c>
      <c r="AD58" s="207" t="s">
        <v>40</v>
      </c>
      <c r="AE58" s="207" t="s">
        <v>40</v>
      </c>
      <c r="AF58" s="207" t="s">
        <v>40</v>
      </c>
      <c r="AG58" s="207" t="s">
        <v>40</v>
      </c>
      <c r="AH58" s="207" t="s">
        <v>40</v>
      </c>
      <c r="AI58" s="207" t="s">
        <v>40</v>
      </c>
      <c r="AJ58" s="202" t="s">
        <v>27</v>
      </c>
      <c r="AK58" s="207" t="s">
        <v>40</v>
      </c>
      <c r="AL58" s="207" t="s">
        <v>40</v>
      </c>
      <c r="AM58" s="207" t="s">
        <v>40</v>
      </c>
      <c r="AN58" s="207" t="s">
        <v>40</v>
      </c>
      <c r="AO58" s="207" t="s">
        <v>40</v>
      </c>
      <c r="AP58" s="207" t="s">
        <v>40</v>
      </c>
      <c r="AQ58" s="202" t="s">
        <v>27</v>
      </c>
      <c r="AR58" s="207" t="s">
        <v>40</v>
      </c>
      <c r="AS58" s="207" t="s">
        <v>40</v>
      </c>
      <c r="AT58" s="207" t="s">
        <v>40</v>
      </c>
      <c r="AU58" s="207" t="s">
        <v>40</v>
      </c>
      <c r="AV58" s="207" t="s">
        <v>40</v>
      </c>
      <c r="AW58" s="207" t="s">
        <v>40</v>
      </c>
      <c r="AX58" s="202" t="s">
        <v>27</v>
      </c>
      <c r="AY58" s="207" t="s">
        <v>40</v>
      </c>
      <c r="AZ58" s="207" t="s">
        <v>40</v>
      </c>
      <c r="BA58" s="207" t="s">
        <v>40</v>
      </c>
      <c r="BB58" s="207" t="s">
        <v>40</v>
      </c>
      <c r="BC58" s="207" t="s">
        <v>40</v>
      </c>
      <c r="BD58" s="207" t="s">
        <v>40</v>
      </c>
    </row>
    <row r="59" spans="1:56" s="209" customFormat="1" ht="8.25" customHeight="1">
      <c r="A59" s="202" t="s">
        <v>211</v>
      </c>
      <c r="B59" s="206">
        <v>249</v>
      </c>
      <c r="C59" s="206">
        <v>343</v>
      </c>
      <c r="D59" s="206">
        <v>183</v>
      </c>
      <c r="E59" s="206" t="s">
        <v>20</v>
      </c>
      <c r="F59" s="206">
        <v>953</v>
      </c>
      <c r="G59" s="206">
        <v>823</v>
      </c>
      <c r="H59" s="202" t="s">
        <v>211</v>
      </c>
      <c r="I59" s="206">
        <v>84</v>
      </c>
      <c r="J59" s="206">
        <v>90</v>
      </c>
      <c r="K59" s="206">
        <v>82</v>
      </c>
      <c r="L59" s="206">
        <v>84</v>
      </c>
      <c r="M59" s="206">
        <v>145</v>
      </c>
      <c r="N59" s="206">
        <v>91</v>
      </c>
      <c r="O59" s="202" t="s">
        <v>211</v>
      </c>
      <c r="P59" s="206">
        <v>47</v>
      </c>
      <c r="Q59" s="206">
        <v>39</v>
      </c>
      <c r="R59" s="206">
        <v>31</v>
      </c>
      <c r="S59" s="206">
        <v>29</v>
      </c>
      <c r="T59" s="206">
        <v>139</v>
      </c>
      <c r="U59" s="206">
        <v>11</v>
      </c>
      <c r="V59" s="202" t="s">
        <v>211</v>
      </c>
      <c r="W59" s="206">
        <v>238</v>
      </c>
      <c r="X59" s="206">
        <v>124</v>
      </c>
      <c r="Y59" s="206" t="s">
        <v>20</v>
      </c>
      <c r="Z59" s="206">
        <v>68</v>
      </c>
      <c r="AA59" s="206" t="s">
        <v>20</v>
      </c>
      <c r="AB59" s="206">
        <v>3853</v>
      </c>
      <c r="AC59" s="202" t="s">
        <v>211</v>
      </c>
      <c r="AD59" s="206">
        <v>266</v>
      </c>
      <c r="AE59" s="206">
        <v>440</v>
      </c>
      <c r="AF59" s="206">
        <v>199</v>
      </c>
      <c r="AG59" s="207" t="s">
        <v>20</v>
      </c>
      <c r="AH59" s="206">
        <v>978</v>
      </c>
      <c r="AI59" s="206">
        <v>702</v>
      </c>
      <c r="AJ59" s="202" t="s">
        <v>211</v>
      </c>
      <c r="AK59" s="209">
        <v>79</v>
      </c>
      <c r="AL59" s="209">
        <v>79</v>
      </c>
      <c r="AM59" s="209">
        <v>90</v>
      </c>
      <c r="AN59" s="209">
        <v>103</v>
      </c>
      <c r="AO59" s="209">
        <v>166</v>
      </c>
      <c r="AP59" s="209">
        <v>119</v>
      </c>
      <c r="AQ59" s="202" t="s">
        <v>211</v>
      </c>
      <c r="AR59" s="206">
        <v>56</v>
      </c>
      <c r="AS59" s="206">
        <v>37</v>
      </c>
      <c r="AT59" s="206">
        <v>39</v>
      </c>
      <c r="AU59" s="206">
        <v>31</v>
      </c>
      <c r="AV59" s="206">
        <v>172</v>
      </c>
      <c r="AW59" s="206">
        <v>11</v>
      </c>
      <c r="AX59" s="202" t="s">
        <v>211</v>
      </c>
      <c r="AY59" s="206">
        <v>278</v>
      </c>
      <c r="AZ59" s="206">
        <v>133</v>
      </c>
      <c r="BA59" s="207" t="s">
        <v>20</v>
      </c>
      <c r="BB59" s="206">
        <v>69</v>
      </c>
      <c r="BC59" s="207" t="s">
        <v>20</v>
      </c>
      <c r="BD59" s="207">
        <v>4047</v>
      </c>
    </row>
    <row r="60" spans="1:56" s="209" customFormat="1" ht="8.25" customHeight="1">
      <c r="A60" s="202" t="s">
        <v>29</v>
      </c>
      <c r="B60" s="208">
        <v>1</v>
      </c>
      <c r="C60" s="206" t="s">
        <v>20</v>
      </c>
      <c r="D60" s="206">
        <v>10</v>
      </c>
      <c r="E60" s="206" t="s">
        <v>20</v>
      </c>
      <c r="F60" s="206" t="s">
        <v>20</v>
      </c>
      <c r="G60" s="206" t="s">
        <v>20</v>
      </c>
      <c r="H60" s="202" t="s">
        <v>29</v>
      </c>
      <c r="I60" s="208">
        <v>15</v>
      </c>
      <c r="J60" s="206" t="s">
        <v>20</v>
      </c>
      <c r="K60" s="206" t="s">
        <v>20</v>
      </c>
      <c r="L60" s="206" t="s">
        <v>20</v>
      </c>
      <c r="M60" s="206" t="s">
        <v>20</v>
      </c>
      <c r="N60" s="206" t="s">
        <v>20</v>
      </c>
      <c r="O60" s="202" t="s">
        <v>29</v>
      </c>
      <c r="P60" s="208" t="s">
        <v>20</v>
      </c>
      <c r="Q60" s="206" t="s">
        <v>20</v>
      </c>
      <c r="R60" s="206" t="s">
        <v>20</v>
      </c>
      <c r="S60" s="206" t="s">
        <v>20</v>
      </c>
      <c r="T60" s="206" t="s">
        <v>20</v>
      </c>
      <c r="U60" s="206" t="s">
        <v>20</v>
      </c>
      <c r="V60" s="202" t="s">
        <v>29</v>
      </c>
      <c r="W60" s="208" t="s">
        <v>20</v>
      </c>
      <c r="X60" s="206" t="s">
        <v>20</v>
      </c>
      <c r="Y60" s="206" t="s">
        <v>20</v>
      </c>
      <c r="Z60" s="206" t="s">
        <v>20</v>
      </c>
      <c r="AA60" s="206" t="s">
        <v>20</v>
      </c>
      <c r="AB60" s="206">
        <v>26</v>
      </c>
      <c r="AC60" s="202" t="s">
        <v>29</v>
      </c>
      <c r="AD60" s="208">
        <v>2</v>
      </c>
      <c r="AE60" s="207" t="s">
        <v>20</v>
      </c>
      <c r="AF60" s="206">
        <v>10</v>
      </c>
      <c r="AG60" s="207" t="s">
        <v>20</v>
      </c>
      <c r="AH60" s="207" t="s">
        <v>20</v>
      </c>
      <c r="AI60" s="207" t="s">
        <v>20</v>
      </c>
      <c r="AJ60" s="202" t="s">
        <v>29</v>
      </c>
      <c r="AK60" s="209">
        <v>23</v>
      </c>
      <c r="AL60" s="207" t="s">
        <v>20</v>
      </c>
      <c r="AM60" s="207" t="s">
        <v>20</v>
      </c>
      <c r="AN60" s="207" t="s">
        <v>20</v>
      </c>
      <c r="AO60" s="207" t="s">
        <v>20</v>
      </c>
      <c r="AP60" s="207" t="s">
        <v>20</v>
      </c>
      <c r="AQ60" s="202" t="s">
        <v>29</v>
      </c>
      <c r="AR60" s="206" t="s">
        <v>20</v>
      </c>
      <c r="AS60" s="206" t="s">
        <v>20</v>
      </c>
      <c r="AT60" s="206" t="s">
        <v>20</v>
      </c>
      <c r="AU60" s="206" t="s">
        <v>20</v>
      </c>
      <c r="AV60" s="206" t="s">
        <v>20</v>
      </c>
      <c r="AW60" s="206" t="s">
        <v>20</v>
      </c>
      <c r="AX60" s="202" t="s">
        <v>29</v>
      </c>
      <c r="AY60" s="207" t="s">
        <v>20</v>
      </c>
      <c r="AZ60" s="207" t="s">
        <v>20</v>
      </c>
      <c r="BA60" s="207" t="s">
        <v>20</v>
      </c>
      <c r="BB60" s="207" t="s">
        <v>20</v>
      </c>
      <c r="BC60" s="207" t="s">
        <v>20</v>
      </c>
      <c r="BD60" s="207">
        <v>35</v>
      </c>
    </row>
    <row r="61" spans="1:56" s="209" customFormat="1" ht="8.25" customHeight="1">
      <c r="A61" s="202" t="s">
        <v>30</v>
      </c>
      <c r="B61" s="206">
        <v>17</v>
      </c>
      <c r="C61" s="206">
        <v>10</v>
      </c>
      <c r="D61" s="206">
        <v>12</v>
      </c>
      <c r="E61" s="206" t="s">
        <v>20</v>
      </c>
      <c r="F61" s="206" t="s">
        <v>20</v>
      </c>
      <c r="G61" s="206" t="s">
        <v>20</v>
      </c>
      <c r="H61" s="202" t="s">
        <v>30</v>
      </c>
      <c r="I61" s="206">
        <v>8</v>
      </c>
      <c r="J61" s="206" t="s">
        <v>20</v>
      </c>
      <c r="K61" s="206" t="s">
        <v>20</v>
      </c>
      <c r="L61" s="206">
        <v>2</v>
      </c>
      <c r="M61" s="206">
        <v>18</v>
      </c>
      <c r="N61" s="206">
        <v>3</v>
      </c>
      <c r="O61" s="202" t="s">
        <v>30</v>
      </c>
      <c r="P61" s="206" t="s">
        <v>20</v>
      </c>
      <c r="Q61" s="206" t="s">
        <v>20</v>
      </c>
      <c r="R61" s="206">
        <v>50</v>
      </c>
      <c r="S61" s="206" t="s">
        <v>20</v>
      </c>
      <c r="T61" s="206">
        <v>15</v>
      </c>
      <c r="U61" s="206">
        <v>7</v>
      </c>
      <c r="V61" s="202" t="s">
        <v>30</v>
      </c>
      <c r="W61" s="206">
        <v>9</v>
      </c>
      <c r="X61" s="206">
        <v>4</v>
      </c>
      <c r="Y61" s="206" t="s">
        <v>20</v>
      </c>
      <c r="Z61" s="206" t="s">
        <v>20</v>
      </c>
      <c r="AA61" s="206" t="s">
        <v>20</v>
      </c>
      <c r="AB61" s="206">
        <v>155</v>
      </c>
      <c r="AC61" s="202" t="s">
        <v>30</v>
      </c>
      <c r="AD61" s="206">
        <v>18</v>
      </c>
      <c r="AE61" s="206">
        <v>9</v>
      </c>
      <c r="AF61" s="206">
        <v>12</v>
      </c>
      <c r="AG61" s="207" t="s">
        <v>20</v>
      </c>
      <c r="AH61" s="207" t="s">
        <v>20</v>
      </c>
      <c r="AI61" s="207" t="s">
        <v>20</v>
      </c>
      <c r="AJ61" s="202" t="s">
        <v>30</v>
      </c>
      <c r="AK61" s="209">
        <v>9</v>
      </c>
      <c r="AL61" s="207" t="s">
        <v>20</v>
      </c>
      <c r="AM61" s="207" t="s">
        <v>20</v>
      </c>
      <c r="AN61" s="209">
        <v>2</v>
      </c>
      <c r="AO61" s="209">
        <v>18</v>
      </c>
      <c r="AP61" s="209">
        <v>4</v>
      </c>
      <c r="AQ61" s="202" t="s">
        <v>30</v>
      </c>
      <c r="AR61" s="206" t="s">
        <v>20</v>
      </c>
      <c r="AS61" s="206" t="s">
        <v>20</v>
      </c>
      <c r="AT61" s="206">
        <v>50</v>
      </c>
      <c r="AU61" s="206" t="s">
        <v>20</v>
      </c>
      <c r="AV61" s="206">
        <v>20</v>
      </c>
      <c r="AW61" s="206">
        <v>7</v>
      </c>
      <c r="AX61" s="202" t="s">
        <v>30</v>
      </c>
      <c r="AY61" s="206">
        <v>10</v>
      </c>
      <c r="AZ61" s="206">
        <v>9</v>
      </c>
      <c r="BA61" s="207" t="s">
        <v>20</v>
      </c>
      <c r="BB61" s="207" t="s">
        <v>20</v>
      </c>
      <c r="BC61" s="207" t="s">
        <v>20</v>
      </c>
      <c r="BD61" s="207">
        <v>168</v>
      </c>
    </row>
    <row r="62" spans="1:56" s="209" customFormat="1" ht="8.25" customHeight="1">
      <c r="A62" s="202" t="s">
        <v>31</v>
      </c>
      <c r="B62" s="206">
        <v>34</v>
      </c>
      <c r="C62" s="206" t="s">
        <v>20</v>
      </c>
      <c r="D62" s="206">
        <v>133</v>
      </c>
      <c r="E62" s="206" t="s">
        <v>20</v>
      </c>
      <c r="F62" s="206" t="s">
        <v>20</v>
      </c>
      <c r="G62" s="206">
        <v>17</v>
      </c>
      <c r="H62" s="202" t="s">
        <v>31</v>
      </c>
      <c r="I62" s="206">
        <v>130</v>
      </c>
      <c r="J62" s="206" t="s">
        <v>20</v>
      </c>
      <c r="K62" s="206">
        <v>64</v>
      </c>
      <c r="L62" s="206">
        <v>134</v>
      </c>
      <c r="M62" s="206">
        <v>283</v>
      </c>
      <c r="N62" s="206" t="s">
        <v>20</v>
      </c>
      <c r="O62" s="202" t="s">
        <v>31</v>
      </c>
      <c r="P62" s="206">
        <v>256</v>
      </c>
      <c r="Q62" s="206">
        <v>68</v>
      </c>
      <c r="R62" s="206">
        <v>25</v>
      </c>
      <c r="S62" s="206">
        <v>7</v>
      </c>
      <c r="T62" s="206">
        <v>77</v>
      </c>
      <c r="U62" s="206">
        <v>40</v>
      </c>
      <c r="V62" s="202" t="s">
        <v>31</v>
      </c>
      <c r="W62" s="206" t="s">
        <v>20</v>
      </c>
      <c r="X62" s="206" t="s">
        <v>20</v>
      </c>
      <c r="Y62" s="206" t="s">
        <v>20</v>
      </c>
      <c r="Z62" s="206">
        <v>61</v>
      </c>
      <c r="AA62" s="206" t="s">
        <v>20</v>
      </c>
      <c r="AB62" s="206">
        <v>1329</v>
      </c>
      <c r="AC62" s="202" t="s">
        <v>31</v>
      </c>
      <c r="AD62" s="206">
        <v>41</v>
      </c>
      <c r="AE62" s="207" t="s">
        <v>20</v>
      </c>
      <c r="AF62" s="206">
        <v>126</v>
      </c>
      <c r="AG62" s="207" t="s">
        <v>20</v>
      </c>
      <c r="AH62" s="207" t="s">
        <v>20</v>
      </c>
      <c r="AI62" s="206">
        <v>17</v>
      </c>
      <c r="AJ62" s="202" t="s">
        <v>31</v>
      </c>
      <c r="AK62" s="209">
        <v>144</v>
      </c>
      <c r="AL62" s="207" t="s">
        <v>20</v>
      </c>
      <c r="AM62" s="209">
        <v>61</v>
      </c>
      <c r="AN62" s="209">
        <v>140</v>
      </c>
      <c r="AO62" s="209">
        <v>309</v>
      </c>
      <c r="AP62" s="207" t="s">
        <v>20</v>
      </c>
      <c r="AQ62" s="202" t="s">
        <v>31</v>
      </c>
      <c r="AR62" s="206">
        <v>256</v>
      </c>
      <c r="AS62" s="206">
        <v>65</v>
      </c>
      <c r="AT62" s="206">
        <v>26</v>
      </c>
      <c r="AU62" s="206">
        <v>7</v>
      </c>
      <c r="AV62" s="206">
        <v>83</v>
      </c>
      <c r="AW62" s="206">
        <v>33</v>
      </c>
      <c r="AX62" s="202" t="s">
        <v>31</v>
      </c>
      <c r="AY62" s="207" t="s">
        <v>20</v>
      </c>
      <c r="AZ62" s="207" t="s">
        <v>20</v>
      </c>
      <c r="BA62" s="207" t="s">
        <v>20</v>
      </c>
      <c r="BB62" s="206">
        <v>62</v>
      </c>
      <c r="BC62" s="206" t="s">
        <v>20</v>
      </c>
      <c r="BD62" s="207">
        <v>1370</v>
      </c>
    </row>
    <row r="63" spans="1:56" s="209" customFormat="1" ht="8.25" customHeight="1">
      <c r="A63" s="202" t="s">
        <v>32</v>
      </c>
      <c r="B63" s="207" t="s">
        <v>40</v>
      </c>
      <c r="C63" s="207" t="s">
        <v>40</v>
      </c>
      <c r="D63" s="207" t="s">
        <v>40</v>
      </c>
      <c r="E63" s="207" t="s">
        <v>40</v>
      </c>
      <c r="F63" s="207" t="s">
        <v>40</v>
      </c>
      <c r="G63" s="207" t="s">
        <v>40</v>
      </c>
      <c r="H63" s="202" t="s">
        <v>32</v>
      </c>
      <c r="I63" s="207" t="s">
        <v>40</v>
      </c>
      <c r="J63" s="207" t="s">
        <v>40</v>
      </c>
      <c r="K63" s="207" t="s">
        <v>40</v>
      </c>
      <c r="L63" s="207" t="s">
        <v>40</v>
      </c>
      <c r="M63" s="207" t="s">
        <v>40</v>
      </c>
      <c r="N63" s="207" t="s">
        <v>40</v>
      </c>
      <c r="O63" s="202" t="s">
        <v>32</v>
      </c>
      <c r="P63" s="207" t="s">
        <v>40</v>
      </c>
      <c r="Q63" s="207" t="s">
        <v>40</v>
      </c>
      <c r="R63" s="207" t="s">
        <v>40</v>
      </c>
      <c r="S63" s="207" t="s">
        <v>40</v>
      </c>
      <c r="T63" s="207" t="s">
        <v>40</v>
      </c>
      <c r="U63" s="207" t="s">
        <v>40</v>
      </c>
      <c r="V63" s="202" t="s">
        <v>32</v>
      </c>
      <c r="W63" s="207" t="s">
        <v>40</v>
      </c>
      <c r="X63" s="207" t="s">
        <v>40</v>
      </c>
      <c r="Y63" s="207" t="s">
        <v>40</v>
      </c>
      <c r="Z63" s="207" t="s">
        <v>40</v>
      </c>
      <c r="AA63" s="207" t="s">
        <v>40</v>
      </c>
      <c r="AB63" s="207" t="s">
        <v>40</v>
      </c>
      <c r="AC63" s="202" t="s">
        <v>32</v>
      </c>
      <c r="AD63" s="207" t="s">
        <v>40</v>
      </c>
      <c r="AE63" s="207" t="s">
        <v>40</v>
      </c>
      <c r="AF63" s="207" t="s">
        <v>40</v>
      </c>
      <c r="AG63" s="207" t="s">
        <v>40</v>
      </c>
      <c r="AH63" s="207" t="s">
        <v>40</v>
      </c>
      <c r="AI63" s="207" t="s">
        <v>40</v>
      </c>
      <c r="AJ63" s="202" t="s">
        <v>32</v>
      </c>
      <c r="AK63" s="207" t="s">
        <v>40</v>
      </c>
      <c r="AL63" s="207" t="s">
        <v>40</v>
      </c>
      <c r="AM63" s="207" t="s">
        <v>40</v>
      </c>
      <c r="AN63" s="207" t="s">
        <v>40</v>
      </c>
      <c r="AO63" s="207" t="s">
        <v>40</v>
      </c>
      <c r="AP63" s="207" t="s">
        <v>40</v>
      </c>
      <c r="AQ63" s="202" t="s">
        <v>32</v>
      </c>
      <c r="AR63" s="207" t="s">
        <v>40</v>
      </c>
      <c r="AS63" s="207" t="s">
        <v>40</v>
      </c>
      <c r="AT63" s="207" t="s">
        <v>40</v>
      </c>
      <c r="AU63" s="207" t="s">
        <v>40</v>
      </c>
      <c r="AV63" s="207" t="s">
        <v>40</v>
      </c>
      <c r="AW63" s="207" t="s">
        <v>40</v>
      </c>
      <c r="AX63" s="202" t="s">
        <v>32</v>
      </c>
      <c r="AY63" s="207" t="s">
        <v>40</v>
      </c>
      <c r="AZ63" s="207" t="s">
        <v>40</v>
      </c>
      <c r="BA63" s="207" t="s">
        <v>40</v>
      </c>
      <c r="BB63" s="207" t="s">
        <v>40</v>
      </c>
      <c r="BC63" s="207" t="s">
        <v>40</v>
      </c>
      <c r="BD63" s="207" t="s">
        <v>40</v>
      </c>
    </row>
    <row r="64" spans="1:56" s="209" customFormat="1" ht="8.25" customHeight="1">
      <c r="A64" s="202" t="s">
        <v>212</v>
      </c>
      <c r="B64" s="206">
        <v>2724</v>
      </c>
      <c r="C64" s="206" t="s">
        <v>40</v>
      </c>
      <c r="D64" s="206">
        <v>5319</v>
      </c>
      <c r="E64" s="206" t="s">
        <v>20</v>
      </c>
      <c r="F64" s="206" t="s">
        <v>20</v>
      </c>
      <c r="G64" s="206">
        <v>389</v>
      </c>
      <c r="H64" s="202" t="s">
        <v>212</v>
      </c>
      <c r="I64" s="206">
        <v>3658</v>
      </c>
      <c r="J64" s="206">
        <v>1946</v>
      </c>
      <c r="K64" s="206">
        <v>1431</v>
      </c>
      <c r="L64" s="206">
        <v>5615</v>
      </c>
      <c r="M64" s="206">
        <v>4739</v>
      </c>
      <c r="N64" s="206">
        <v>1324</v>
      </c>
      <c r="O64" s="202" t="s">
        <v>212</v>
      </c>
      <c r="P64" s="206">
        <v>1103</v>
      </c>
      <c r="Q64" s="206">
        <v>7104</v>
      </c>
      <c r="R64" s="206">
        <v>923</v>
      </c>
      <c r="S64" s="206">
        <v>182</v>
      </c>
      <c r="T64" s="206">
        <v>5507</v>
      </c>
      <c r="U64" s="206">
        <v>2575</v>
      </c>
      <c r="V64" s="202" t="s">
        <v>212</v>
      </c>
      <c r="W64" s="206">
        <v>159</v>
      </c>
      <c r="X64" s="206">
        <v>1266</v>
      </c>
      <c r="Y64" s="206">
        <v>4514</v>
      </c>
      <c r="Z64" s="206">
        <v>1904</v>
      </c>
      <c r="AA64" s="206">
        <v>1</v>
      </c>
      <c r="AB64" s="206">
        <v>52383</v>
      </c>
      <c r="AC64" s="202" t="s">
        <v>212</v>
      </c>
      <c r="AD64" s="206">
        <v>2719</v>
      </c>
      <c r="AE64" s="207" t="s">
        <v>20</v>
      </c>
      <c r="AF64" s="206">
        <v>5503</v>
      </c>
      <c r="AG64" s="208">
        <v>1</v>
      </c>
      <c r="AH64" s="207" t="s">
        <v>20</v>
      </c>
      <c r="AI64" s="206">
        <v>403</v>
      </c>
      <c r="AJ64" s="202" t="s">
        <v>212</v>
      </c>
      <c r="AK64" s="209">
        <v>3840</v>
      </c>
      <c r="AL64" s="209">
        <v>2408</v>
      </c>
      <c r="AM64" s="209">
        <v>1602</v>
      </c>
      <c r="AN64" s="209">
        <v>5689</v>
      </c>
      <c r="AO64" s="209">
        <v>4964</v>
      </c>
      <c r="AP64" s="209">
        <v>1426</v>
      </c>
      <c r="AQ64" s="202" t="s">
        <v>212</v>
      </c>
      <c r="AR64" s="206">
        <v>1168</v>
      </c>
      <c r="AS64" s="206">
        <v>7544</v>
      </c>
      <c r="AT64" s="206">
        <v>1123</v>
      </c>
      <c r="AU64" s="206">
        <v>156</v>
      </c>
      <c r="AV64" s="206">
        <v>6080</v>
      </c>
      <c r="AW64" s="206">
        <v>2562</v>
      </c>
      <c r="AX64" s="202" t="s">
        <v>212</v>
      </c>
      <c r="AY64" s="206">
        <v>210</v>
      </c>
      <c r="AZ64" s="206">
        <v>1362</v>
      </c>
      <c r="BA64" s="206">
        <v>4616</v>
      </c>
      <c r="BB64" s="206">
        <v>1825</v>
      </c>
      <c r="BC64" s="208">
        <v>1</v>
      </c>
      <c r="BD64" s="207">
        <v>55202</v>
      </c>
    </row>
    <row r="65" spans="1:56" s="209" customFormat="1" ht="8.25" customHeight="1">
      <c r="A65" s="202" t="s">
        <v>199</v>
      </c>
      <c r="B65" s="206">
        <v>456</v>
      </c>
      <c r="C65" s="206">
        <v>28</v>
      </c>
      <c r="D65" s="208">
        <v>15</v>
      </c>
      <c r="E65" s="206" t="s">
        <v>20</v>
      </c>
      <c r="F65" s="206" t="s">
        <v>20</v>
      </c>
      <c r="G65" s="206">
        <v>22</v>
      </c>
      <c r="H65" s="202" t="s">
        <v>199</v>
      </c>
      <c r="I65" s="206">
        <v>344</v>
      </c>
      <c r="J65" s="206">
        <v>77</v>
      </c>
      <c r="K65" s="208">
        <v>10</v>
      </c>
      <c r="L65" s="206">
        <v>498</v>
      </c>
      <c r="M65" s="206">
        <v>299</v>
      </c>
      <c r="N65" s="206">
        <v>45</v>
      </c>
      <c r="O65" s="202" t="s">
        <v>199</v>
      </c>
      <c r="P65" s="206">
        <v>73</v>
      </c>
      <c r="Q65" s="206">
        <v>96</v>
      </c>
      <c r="R65" s="208">
        <v>115</v>
      </c>
      <c r="S65" s="206">
        <v>26</v>
      </c>
      <c r="T65" s="206">
        <v>149</v>
      </c>
      <c r="U65" s="206" t="s">
        <v>20</v>
      </c>
      <c r="V65" s="202" t="s">
        <v>199</v>
      </c>
      <c r="W65" s="206">
        <v>57</v>
      </c>
      <c r="X65" s="206">
        <v>84</v>
      </c>
      <c r="Y65" s="208">
        <v>118</v>
      </c>
      <c r="Z65" s="206">
        <v>315</v>
      </c>
      <c r="AA65" s="206" t="s">
        <v>20</v>
      </c>
      <c r="AB65" s="206">
        <v>2827</v>
      </c>
      <c r="AC65" s="202" t="s">
        <v>199</v>
      </c>
      <c r="AD65" s="206">
        <v>565</v>
      </c>
      <c r="AE65" s="206">
        <v>30</v>
      </c>
      <c r="AF65" s="208">
        <v>20</v>
      </c>
      <c r="AG65" s="207" t="s">
        <v>20</v>
      </c>
      <c r="AH65" s="207" t="s">
        <v>20</v>
      </c>
      <c r="AI65" s="206">
        <v>22</v>
      </c>
      <c r="AJ65" s="202" t="s">
        <v>199</v>
      </c>
      <c r="AK65" s="209">
        <v>358</v>
      </c>
      <c r="AL65" s="209">
        <v>113</v>
      </c>
      <c r="AM65" s="209">
        <v>152</v>
      </c>
      <c r="AN65" s="209">
        <v>557</v>
      </c>
      <c r="AO65" s="209">
        <v>356</v>
      </c>
      <c r="AP65" s="209">
        <v>64</v>
      </c>
      <c r="AQ65" s="202" t="s">
        <v>199</v>
      </c>
      <c r="AR65" s="206">
        <v>77</v>
      </c>
      <c r="AS65" s="208">
        <v>131</v>
      </c>
      <c r="AT65" s="208">
        <v>122</v>
      </c>
      <c r="AU65" s="208">
        <v>27</v>
      </c>
      <c r="AV65" s="206">
        <v>216</v>
      </c>
      <c r="AW65" s="208">
        <v>2</v>
      </c>
      <c r="AX65" s="202" t="s">
        <v>199</v>
      </c>
      <c r="AY65" s="208">
        <v>51</v>
      </c>
      <c r="AZ65" s="208">
        <v>86</v>
      </c>
      <c r="BA65" s="208">
        <v>118</v>
      </c>
      <c r="BB65" s="208">
        <v>325</v>
      </c>
      <c r="BC65" s="207" t="s">
        <v>20</v>
      </c>
      <c r="BD65" s="207">
        <v>3392</v>
      </c>
    </row>
    <row r="66" spans="1:56" s="209" customFormat="1" ht="8.25" customHeight="1">
      <c r="A66" s="201" t="s">
        <v>34</v>
      </c>
      <c r="B66" s="204">
        <v>2109</v>
      </c>
      <c r="C66" s="204">
        <v>153</v>
      </c>
      <c r="D66" s="204">
        <v>3491</v>
      </c>
      <c r="E66" s="204">
        <v>524</v>
      </c>
      <c r="F66" s="204" t="s">
        <v>40</v>
      </c>
      <c r="G66" s="204" t="s">
        <v>40</v>
      </c>
      <c r="H66" s="201" t="s">
        <v>34</v>
      </c>
      <c r="I66" s="204">
        <v>1705</v>
      </c>
      <c r="J66" s="204">
        <v>848</v>
      </c>
      <c r="K66" s="204">
        <v>981</v>
      </c>
      <c r="L66" s="204">
        <v>2487</v>
      </c>
      <c r="M66" s="204">
        <v>2048</v>
      </c>
      <c r="N66" s="204">
        <v>680</v>
      </c>
      <c r="O66" s="201" t="s">
        <v>34</v>
      </c>
      <c r="P66" s="204">
        <v>823</v>
      </c>
      <c r="Q66" s="204">
        <v>7627</v>
      </c>
      <c r="R66" s="204">
        <v>704</v>
      </c>
      <c r="S66" s="204">
        <v>196</v>
      </c>
      <c r="T66" s="204">
        <v>1636</v>
      </c>
      <c r="U66" s="204">
        <v>1085</v>
      </c>
      <c r="V66" s="201" t="s">
        <v>34</v>
      </c>
      <c r="W66" s="204">
        <v>274</v>
      </c>
      <c r="X66" s="204">
        <v>822</v>
      </c>
      <c r="Y66" s="204">
        <v>1589</v>
      </c>
      <c r="Z66" s="204">
        <v>855</v>
      </c>
      <c r="AA66" s="204" t="s">
        <v>20</v>
      </c>
      <c r="AB66" s="204">
        <v>30637</v>
      </c>
      <c r="AC66" s="201" t="s">
        <v>34</v>
      </c>
      <c r="AD66" s="204">
        <v>2148</v>
      </c>
      <c r="AE66" s="204">
        <v>100</v>
      </c>
      <c r="AF66" s="204">
        <v>3424</v>
      </c>
      <c r="AG66" s="204">
        <v>496</v>
      </c>
      <c r="AH66" s="207" t="s">
        <v>20</v>
      </c>
      <c r="AI66" s="204">
        <v>1</v>
      </c>
      <c r="AJ66" s="201" t="s">
        <v>34</v>
      </c>
      <c r="AK66" s="204">
        <v>1861</v>
      </c>
      <c r="AL66" s="204">
        <v>794</v>
      </c>
      <c r="AM66" s="204">
        <v>1008</v>
      </c>
      <c r="AN66" s="204">
        <v>2515</v>
      </c>
      <c r="AO66" s="204">
        <v>2010</v>
      </c>
      <c r="AP66" s="204">
        <v>645</v>
      </c>
      <c r="AQ66" s="201" t="s">
        <v>34</v>
      </c>
      <c r="AR66" s="204">
        <v>828</v>
      </c>
      <c r="AS66" s="204">
        <v>7877</v>
      </c>
      <c r="AT66" s="204">
        <v>728</v>
      </c>
      <c r="AU66" s="204">
        <v>204</v>
      </c>
      <c r="AV66" s="204">
        <v>1555</v>
      </c>
      <c r="AW66" s="204">
        <v>1164</v>
      </c>
      <c r="AX66" s="201" t="s">
        <v>34</v>
      </c>
      <c r="AY66" s="204">
        <v>264</v>
      </c>
      <c r="AZ66" s="204">
        <v>854</v>
      </c>
      <c r="BA66" s="204">
        <v>1600</v>
      </c>
      <c r="BB66" s="204">
        <v>841</v>
      </c>
      <c r="BC66" s="204">
        <v>3</v>
      </c>
      <c r="BD66" s="204">
        <v>30920</v>
      </c>
    </row>
    <row r="67" spans="1:56" s="209" customFormat="1" ht="8.25" customHeight="1">
      <c r="A67" s="202" t="s">
        <v>34</v>
      </c>
      <c r="B67" s="206">
        <v>2109</v>
      </c>
      <c r="C67" s="206">
        <v>153</v>
      </c>
      <c r="D67" s="206">
        <v>3491</v>
      </c>
      <c r="E67" s="208">
        <v>524</v>
      </c>
      <c r="F67" s="206" t="s">
        <v>40</v>
      </c>
      <c r="G67" s="206" t="s">
        <v>40</v>
      </c>
      <c r="H67" s="202" t="s">
        <v>34</v>
      </c>
      <c r="I67" s="206">
        <v>1705</v>
      </c>
      <c r="J67" s="206">
        <v>848</v>
      </c>
      <c r="K67" s="206">
        <v>981</v>
      </c>
      <c r="L67" s="208">
        <v>2487</v>
      </c>
      <c r="M67" s="206">
        <v>2048</v>
      </c>
      <c r="N67" s="206">
        <v>680</v>
      </c>
      <c r="O67" s="202" t="s">
        <v>34</v>
      </c>
      <c r="P67" s="206">
        <v>823</v>
      </c>
      <c r="Q67" s="206">
        <v>7627</v>
      </c>
      <c r="R67" s="206">
        <v>704</v>
      </c>
      <c r="S67" s="208">
        <v>196</v>
      </c>
      <c r="T67" s="206">
        <v>1636</v>
      </c>
      <c r="U67" s="206">
        <v>1085</v>
      </c>
      <c r="V67" s="202" t="s">
        <v>34</v>
      </c>
      <c r="W67" s="206">
        <v>274</v>
      </c>
      <c r="X67" s="206">
        <v>822</v>
      </c>
      <c r="Y67" s="206">
        <v>1589</v>
      </c>
      <c r="Z67" s="208">
        <v>855</v>
      </c>
      <c r="AA67" s="206" t="s">
        <v>20</v>
      </c>
      <c r="AB67" s="206">
        <v>30637</v>
      </c>
      <c r="AC67" s="202" t="s">
        <v>34</v>
      </c>
      <c r="AD67" s="206">
        <v>2148</v>
      </c>
      <c r="AE67" s="206">
        <v>100</v>
      </c>
      <c r="AF67" s="206">
        <v>3424</v>
      </c>
      <c r="AG67" s="208">
        <v>496</v>
      </c>
      <c r="AH67" s="207" t="s">
        <v>20</v>
      </c>
      <c r="AI67" s="206">
        <v>1</v>
      </c>
      <c r="AJ67" s="202" t="s">
        <v>34</v>
      </c>
      <c r="AK67" s="209">
        <v>1861</v>
      </c>
      <c r="AL67" s="209">
        <v>794</v>
      </c>
      <c r="AM67" s="209">
        <v>1008</v>
      </c>
      <c r="AN67" s="209">
        <v>2515</v>
      </c>
      <c r="AO67" s="209">
        <v>2010</v>
      </c>
      <c r="AP67" s="209">
        <v>645</v>
      </c>
      <c r="AQ67" s="202" t="s">
        <v>34</v>
      </c>
      <c r="AR67" s="206">
        <v>828</v>
      </c>
      <c r="AS67" s="206">
        <v>7877</v>
      </c>
      <c r="AT67" s="206">
        <v>728</v>
      </c>
      <c r="AU67" s="206">
        <v>204</v>
      </c>
      <c r="AV67" s="206">
        <v>1555</v>
      </c>
      <c r="AW67" s="206">
        <v>1164</v>
      </c>
      <c r="AX67" s="202" t="s">
        <v>34</v>
      </c>
      <c r="AY67" s="206">
        <v>264</v>
      </c>
      <c r="AZ67" s="206">
        <v>854</v>
      </c>
      <c r="BA67" s="206">
        <v>1600</v>
      </c>
      <c r="BB67" s="206">
        <v>841</v>
      </c>
      <c r="BC67" s="208">
        <v>3</v>
      </c>
      <c r="BD67" s="207">
        <v>30920</v>
      </c>
    </row>
    <row r="68" spans="1:56" s="209" customFormat="1" ht="8.25" customHeight="1">
      <c r="A68" s="203" t="s">
        <v>35</v>
      </c>
      <c r="B68" s="204">
        <v>138307.6766653701</v>
      </c>
      <c r="C68" s="204">
        <v>5252.383961066568</v>
      </c>
      <c r="D68" s="204">
        <v>267635.46529350337</v>
      </c>
      <c r="E68" s="204">
        <v>2233</v>
      </c>
      <c r="F68" s="204">
        <v>9511</v>
      </c>
      <c r="G68" s="204">
        <v>13744</v>
      </c>
      <c r="H68" s="203" t="s">
        <v>35</v>
      </c>
      <c r="I68" s="204">
        <v>133476.05202280765</v>
      </c>
      <c r="J68" s="204">
        <v>45088.880744254115</v>
      </c>
      <c r="K68" s="204">
        <v>55298.018810387475</v>
      </c>
      <c r="L68" s="204">
        <v>138253.78092708124</v>
      </c>
      <c r="M68" s="204">
        <v>120086.14840656972</v>
      </c>
      <c r="N68" s="204">
        <v>29595.190998553666</v>
      </c>
      <c r="O68" s="203" t="s">
        <v>35</v>
      </c>
      <c r="P68" s="204">
        <v>48694.88340876585</v>
      </c>
      <c r="Q68" s="204">
        <v>198130.47487911198</v>
      </c>
      <c r="R68" s="204">
        <v>40613.39324715633</v>
      </c>
      <c r="S68" s="204">
        <v>10724.488338363844</v>
      </c>
      <c r="T68" s="204">
        <v>158050.35997744562</v>
      </c>
      <c r="U68" s="204">
        <v>105770.53605031113</v>
      </c>
      <c r="V68" s="203" t="s">
        <v>35</v>
      </c>
      <c r="W68" s="204">
        <v>20046.874415159273</v>
      </c>
      <c r="X68" s="204">
        <v>61816.61052597723</v>
      </c>
      <c r="Y68" s="204">
        <v>147368.62507977957</v>
      </c>
      <c r="Z68" s="204">
        <v>58157.843506421064</v>
      </c>
      <c r="AA68" s="204">
        <v>2863.0399204365335</v>
      </c>
      <c r="AB68" s="204">
        <v>1810719</v>
      </c>
      <c r="AC68" s="203" t="s">
        <v>35</v>
      </c>
      <c r="AD68" s="204">
        <v>138598.57633778919</v>
      </c>
      <c r="AE68" s="204">
        <v>5218.627381793231</v>
      </c>
      <c r="AF68" s="204">
        <v>263112.3078509628</v>
      </c>
      <c r="AG68" s="204">
        <v>2151.606757637708</v>
      </c>
      <c r="AH68" s="204">
        <v>9663</v>
      </c>
      <c r="AI68" s="204">
        <v>13901</v>
      </c>
      <c r="AJ68" s="203" t="s">
        <v>35</v>
      </c>
      <c r="AK68" s="204">
        <v>134166.14498875037</v>
      </c>
      <c r="AL68" s="204">
        <v>45443.813207761996</v>
      </c>
      <c r="AM68" s="204">
        <v>55571.66451615503</v>
      </c>
      <c r="AN68" s="204">
        <v>139806.66138661146</v>
      </c>
      <c r="AO68" s="204">
        <v>120672</v>
      </c>
      <c r="AP68" s="204">
        <v>29808.92556099537</v>
      </c>
      <c r="AQ68" s="203" t="s">
        <v>35</v>
      </c>
      <c r="AR68" s="204">
        <v>48624.28463027355</v>
      </c>
      <c r="AS68" s="204">
        <v>200606.94327828253</v>
      </c>
      <c r="AT68" s="204">
        <v>40996.93833207218</v>
      </c>
      <c r="AU68" s="204">
        <v>10774.785899320588</v>
      </c>
      <c r="AV68" s="204">
        <v>159196.3435918414</v>
      </c>
      <c r="AW68" s="204">
        <v>105875.58164269802</v>
      </c>
      <c r="AX68" s="203" t="s">
        <v>35</v>
      </c>
      <c r="AY68" s="204">
        <v>19593.42192615043</v>
      </c>
      <c r="AZ68" s="204">
        <v>62236.391099239576</v>
      </c>
      <c r="BA68" s="204">
        <v>154097.42451260836</v>
      </c>
      <c r="BB68" s="204">
        <v>58496.43804138534</v>
      </c>
      <c r="BC68" s="204">
        <v>3060</v>
      </c>
      <c r="BD68" s="204">
        <v>1821673</v>
      </c>
    </row>
    <row r="69" spans="36:56" s="88" customFormat="1" ht="7.5" customHeight="1">
      <c r="AJ69" s="89"/>
      <c r="AQ69" s="89"/>
      <c r="AX69" s="89"/>
      <c r="AY69" s="89"/>
      <c r="AZ69" s="89"/>
      <c r="BA69" s="89"/>
      <c r="BB69" s="89"/>
      <c r="BC69" s="89"/>
      <c r="BD69" s="89"/>
    </row>
    <row r="70" spans="1:35" s="180" customFormat="1" ht="6.7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</row>
    <row r="71" s="180" customFormat="1" ht="9"/>
    <row r="72" s="180" customFormat="1" ht="9"/>
    <row r="73" s="180" customFormat="1" ht="12" customHeight="1"/>
    <row r="74" spans="10:13" ht="9">
      <c r="J74" s="180"/>
      <c r="K74" s="180"/>
      <c r="L74" s="180"/>
      <c r="M74" s="180"/>
    </row>
    <row r="75" spans="39:41" ht="9">
      <c r="AM75" s="191"/>
      <c r="AN75" s="191"/>
      <c r="AO75" s="191"/>
    </row>
    <row r="76" spans="39:41" ht="9">
      <c r="AM76" s="191"/>
      <c r="AN76" s="191"/>
      <c r="AO76" s="191"/>
    </row>
    <row r="92" spans="39:41" ht="9">
      <c r="AM92" s="191"/>
      <c r="AN92" s="191"/>
      <c r="AO92" s="191"/>
    </row>
    <row r="94" spans="39:41" ht="9">
      <c r="AM94" s="191"/>
      <c r="AN94" s="191"/>
      <c r="AO94" s="191"/>
    </row>
  </sheetData>
  <mergeCells count="16">
    <mergeCell ref="A37:G39"/>
    <mergeCell ref="H37:N39"/>
    <mergeCell ref="O37:U39"/>
    <mergeCell ref="V37:AB39"/>
    <mergeCell ref="A5:G7"/>
    <mergeCell ref="H5:N7"/>
    <mergeCell ref="O5:U7"/>
    <mergeCell ref="V5:AB7"/>
    <mergeCell ref="AC5:AI7"/>
    <mergeCell ref="AJ5:AP7"/>
    <mergeCell ref="AQ5:AW7"/>
    <mergeCell ref="AX5:BD7"/>
    <mergeCell ref="AX37:BD39"/>
    <mergeCell ref="AQ37:AW39"/>
    <mergeCell ref="AC37:AI39"/>
    <mergeCell ref="AJ37:AP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6" manualBreakCount="6">
    <brk id="7" max="72" man="1"/>
    <brk id="14" max="72" man="1"/>
    <brk id="21" max="72" man="1"/>
    <brk id="28" max="72" man="1"/>
    <brk id="35" max="72" man="1"/>
    <brk id="42" max="7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4">
    <tabColor indexed="29"/>
  </sheetPr>
  <dimension ref="A2:AC79"/>
  <sheetViews>
    <sheetView workbookViewId="0" topLeftCell="A7">
      <selection activeCell="A24" sqref="A24"/>
    </sheetView>
  </sheetViews>
  <sheetFormatPr defaultColWidth="9.140625" defaultRowHeight="12.75"/>
  <cols>
    <col min="1" max="1" width="29.57421875" style="82" customWidth="1"/>
    <col min="2" max="3" width="7.8515625" style="83" customWidth="1"/>
    <col min="4" max="4" width="7.421875" style="83" customWidth="1"/>
    <col min="5" max="7" width="7.8515625" style="83" customWidth="1"/>
    <col min="8" max="8" width="29.57421875" style="83" customWidth="1"/>
    <col min="9" max="14" width="7.8515625" style="83" customWidth="1"/>
    <col min="15" max="15" width="29.421875" style="83" customWidth="1"/>
    <col min="16" max="21" width="7.8515625" style="83" customWidth="1"/>
    <col min="22" max="22" width="29.57421875" style="83" customWidth="1"/>
    <col min="23" max="28" width="7.8515625" style="83" customWidth="1"/>
    <col min="29" max="16384" width="9.140625" style="82" customWidth="1"/>
  </cols>
  <sheetData>
    <row r="1" ht="6" customHeight="1"/>
    <row r="2" spans="1:28" s="180" customFormat="1" ht="35.25" customHeight="1">
      <c r="A2" s="179" t="s">
        <v>176</v>
      </c>
      <c r="B2" s="179"/>
      <c r="C2" s="179"/>
      <c r="D2" s="179"/>
      <c r="E2" s="179"/>
      <c r="F2" s="179"/>
      <c r="G2" s="179"/>
      <c r="H2" s="179" t="s">
        <v>185</v>
      </c>
      <c r="I2" s="179"/>
      <c r="J2" s="179"/>
      <c r="K2" s="179"/>
      <c r="L2" s="179"/>
      <c r="M2" s="179"/>
      <c r="N2" s="179"/>
      <c r="O2" s="179" t="s">
        <v>185</v>
      </c>
      <c r="P2" s="179"/>
      <c r="Q2" s="179"/>
      <c r="R2" s="179"/>
      <c r="S2" s="179"/>
      <c r="T2" s="179"/>
      <c r="U2" s="179"/>
      <c r="V2" s="179" t="s">
        <v>185</v>
      </c>
      <c r="W2" s="179"/>
      <c r="X2" s="179"/>
      <c r="Y2" s="179"/>
      <c r="Z2" s="179"/>
      <c r="AA2" s="179"/>
      <c r="AB2" s="179"/>
    </row>
    <row r="3" spans="1:6" ht="6.75" customHeight="1">
      <c r="A3" s="84"/>
      <c r="B3" s="85"/>
      <c r="C3" s="85"/>
      <c r="D3" s="85"/>
      <c r="E3" s="85"/>
      <c r="F3" s="85"/>
    </row>
    <row r="4" spans="1:28" s="86" customFormat="1" ht="30" customHeight="1">
      <c r="A4" s="19" t="s">
        <v>213</v>
      </c>
      <c r="B4" s="20" t="s">
        <v>42</v>
      </c>
      <c r="C4" s="20" t="s">
        <v>43</v>
      </c>
      <c r="D4" s="20" t="s">
        <v>44</v>
      </c>
      <c r="E4" s="20" t="s">
        <v>180</v>
      </c>
      <c r="F4" s="20" t="s">
        <v>46</v>
      </c>
      <c r="G4" s="20" t="s">
        <v>47</v>
      </c>
      <c r="H4" s="19" t="s">
        <v>213</v>
      </c>
      <c r="I4" s="20" t="s">
        <v>48</v>
      </c>
      <c r="J4" s="20" t="s">
        <v>49</v>
      </c>
      <c r="K4" s="20" t="s">
        <v>50</v>
      </c>
      <c r="L4" s="20" t="s">
        <v>51</v>
      </c>
      <c r="M4" s="20" t="s">
        <v>52</v>
      </c>
      <c r="N4" s="20" t="s">
        <v>53</v>
      </c>
      <c r="O4" s="19" t="s">
        <v>213</v>
      </c>
      <c r="P4" s="20" t="s">
        <v>54</v>
      </c>
      <c r="Q4" s="20" t="s">
        <v>55</v>
      </c>
      <c r="R4" s="20" t="s">
        <v>56</v>
      </c>
      <c r="S4" s="20" t="s">
        <v>57</v>
      </c>
      <c r="T4" s="20" t="s">
        <v>58</v>
      </c>
      <c r="U4" s="20" t="s">
        <v>59</v>
      </c>
      <c r="V4" s="19" t="s">
        <v>213</v>
      </c>
      <c r="W4" s="20" t="s">
        <v>60</v>
      </c>
      <c r="X4" s="20" t="s">
        <v>61</v>
      </c>
      <c r="Y4" s="20" t="s">
        <v>62</v>
      </c>
      <c r="Z4" s="20" t="s">
        <v>63</v>
      </c>
      <c r="AA4" s="20" t="s">
        <v>64</v>
      </c>
      <c r="AB4" s="20" t="s">
        <v>7</v>
      </c>
    </row>
    <row r="5" spans="1:28" s="86" customFormat="1" ht="6" customHeight="1">
      <c r="A5" s="291" t="s">
        <v>8</v>
      </c>
      <c r="B5" s="291"/>
      <c r="C5" s="291"/>
      <c r="D5" s="291"/>
      <c r="E5" s="291"/>
      <c r="F5" s="291"/>
      <c r="G5" s="291"/>
      <c r="H5" s="291" t="s">
        <v>8</v>
      </c>
      <c r="I5" s="291"/>
      <c r="J5" s="291"/>
      <c r="K5" s="291"/>
      <c r="L5" s="291"/>
      <c r="M5" s="291"/>
      <c r="N5" s="291"/>
      <c r="O5" s="291" t="s">
        <v>8</v>
      </c>
      <c r="P5" s="291"/>
      <c r="Q5" s="291"/>
      <c r="R5" s="291"/>
      <c r="S5" s="291"/>
      <c r="T5" s="291"/>
      <c r="U5" s="291"/>
      <c r="V5" s="291" t="s">
        <v>8</v>
      </c>
      <c r="W5" s="291"/>
      <c r="X5" s="291"/>
      <c r="Y5" s="291"/>
      <c r="Z5" s="291"/>
      <c r="AA5" s="291"/>
      <c r="AB5" s="291"/>
    </row>
    <row r="6" spans="1:28" s="86" customFormat="1" ht="6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</row>
    <row r="7" spans="1:28" s="86" customFormat="1" ht="6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</row>
    <row r="8" spans="1:28" s="215" customFormat="1" ht="9" customHeight="1">
      <c r="A8" s="201" t="s">
        <v>9</v>
      </c>
      <c r="B8" s="214">
        <v>56.26088349739694</v>
      </c>
      <c r="C8" s="214">
        <v>16.760494844162448</v>
      </c>
      <c r="D8" s="214">
        <v>61.205947647060995</v>
      </c>
      <c r="E8" s="214">
        <v>12.28387870810053</v>
      </c>
      <c r="F8" s="214" t="s">
        <v>40</v>
      </c>
      <c r="G8" s="214" t="s">
        <v>20</v>
      </c>
      <c r="H8" s="201" t="s">
        <v>9</v>
      </c>
      <c r="I8" s="214">
        <v>54.5</v>
      </c>
      <c r="J8" s="214">
        <v>40.8</v>
      </c>
      <c r="K8" s="214">
        <v>45</v>
      </c>
      <c r="L8" s="214">
        <v>55.3</v>
      </c>
      <c r="M8" s="214">
        <v>51.7</v>
      </c>
      <c r="N8" s="214">
        <v>58.2</v>
      </c>
      <c r="O8" s="201" t="s">
        <v>9</v>
      </c>
      <c r="P8" s="214">
        <v>56.97336435593014</v>
      </c>
      <c r="Q8" s="214">
        <v>42.33580724796613</v>
      </c>
      <c r="R8" s="214">
        <v>53.81151579460405</v>
      </c>
      <c r="S8" s="214">
        <v>51.41381645161314</v>
      </c>
      <c r="T8" s="214">
        <v>52.920479638187835</v>
      </c>
      <c r="U8" s="214">
        <v>45.155976386003196</v>
      </c>
      <c r="V8" s="201" t="s">
        <v>9</v>
      </c>
      <c r="W8" s="214">
        <v>54.11541076520774</v>
      </c>
      <c r="X8" s="214">
        <v>50.45274004659046</v>
      </c>
      <c r="Y8" s="214">
        <v>50.242629378308365</v>
      </c>
      <c r="Z8" s="214">
        <v>49.39323321106412</v>
      </c>
      <c r="AA8" s="214">
        <v>36.66531747676901</v>
      </c>
      <c r="AB8" s="214">
        <v>50.78043038752871</v>
      </c>
    </row>
    <row r="9" spans="1:28" s="205" customFormat="1" ht="9" customHeight="1">
      <c r="A9" s="202" t="s">
        <v>10</v>
      </c>
      <c r="B9" s="216">
        <v>56.52488974898826</v>
      </c>
      <c r="C9" s="216">
        <v>16.45602710215362</v>
      </c>
      <c r="D9" s="216">
        <v>61.43476241606103</v>
      </c>
      <c r="E9" s="216">
        <v>11.772478977250064</v>
      </c>
      <c r="F9" s="216" t="s">
        <v>40</v>
      </c>
      <c r="G9" s="216" t="s">
        <v>40</v>
      </c>
      <c r="H9" s="202" t="s">
        <v>10</v>
      </c>
      <c r="I9" s="216">
        <v>54.688383826147636</v>
      </c>
      <c r="J9" s="216">
        <v>40.96008130297228</v>
      </c>
      <c r="K9" s="216">
        <v>45.09776731563182</v>
      </c>
      <c r="L9" s="216">
        <v>55.735177909626046</v>
      </c>
      <c r="M9" s="216">
        <v>52.059894260686626</v>
      </c>
      <c r="N9" s="216">
        <v>58.616764711506065</v>
      </c>
      <c r="O9" s="202" t="s">
        <v>10</v>
      </c>
      <c r="P9" s="216">
        <v>57.16702572902452</v>
      </c>
      <c r="Q9" s="216">
        <v>44.04033707766287</v>
      </c>
      <c r="R9" s="216">
        <v>54.1144154265617</v>
      </c>
      <c r="S9" s="216">
        <v>51.90159792040523</v>
      </c>
      <c r="T9" s="216">
        <v>53.22035360967456</v>
      </c>
      <c r="U9" s="216">
        <v>45.318003323925474</v>
      </c>
      <c r="V9" s="202" t="s">
        <v>10</v>
      </c>
      <c r="W9" s="216">
        <v>55.136418661042</v>
      </c>
      <c r="X9" s="216">
        <v>51.08457196497661</v>
      </c>
      <c r="Y9" s="216">
        <v>50.51445267900889</v>
      </c>
      <c r="Z9" s="216">
        <v>49.90358277167327</v>
      </c>
      <c r="AA9" s="216">
        <v>36.951807879572094</v>
      </c>
      <c r="AB9" s="216">
        <v>51.38834573770878</v>
      </c>
    </row>
    <row r="10" spans="1:28" s="205" customFormat="1" ht="9" customHeight="1">
      <c r="A10" s="202" t="s">
        <v>11</v>
      </c>
      <c r="B10" s="216">
        <v>55.69620253164557</v>
      </c>
      <c r="C10" s="216">
        <v>36.84210526315789</v>
      </c>
      <c r="D10" s="216">
        <v>54.861111111111114</v>
      </c>
      <c r="E10" s="216">
        <v>57.5</v>
      </c>
      <c r="F10" s="216" t="s">
        <v>40</v>
      </c>
      <c r="G10" s="216" t="s">
        <v>40</v>
      </c>
      <c r="H10" s="202" t="s">
        <v>11</v>
      </c>
      <c r="I10" s="216">
        <v>54.65116279069767</v>
      </c>
      <c r="J10" s="216">
        <v>61.64383561643836</v>
      </c>
      <c r="K10" s="216">
        <v>62.5</v>
      </c>
      <c r="L10" s="216">
        <v>63.33333333333333</v>
      </c>
      <c r="M10" s="216">
        <v>61.76470588235294</v>
      </c>
      <c r="N10" s="216">
        <v>54.54545454545454</v>
      </c>
      <c r="O10" s="202" t="s">
        <v>11</v>
      </c>
      <c r="P10" s="216">
        <v>51.515151515151516</v>
      </c>
      <c r="Q10" s="216">
        <v>11.434584356366187</v>
      </c>
      <c r="R10" s="216">
        <v>45.83333333333333</v>
      </c>
      <c r="S10" s="216">
        <v>46.774193548387096</v>
      </c>
      <c r="T10" s="216">
        <v>40.86021505376344</v>
      </c>
      <c r="U10" s="216">
        <v>38.333333333333336</v>
      </c>
      <c r="V10" s="202" t="s">
        <v>11</v>
      </c>
      <c r="W10" s="216">
        <v>39.39393939393939</v>
      </c>
      <c r="X10" s="216">
        <v>35.294117647058826</v>
      </c>
      <c r="Y10" s="216">
        <v>56.52173913043478</v>
      </c>
      <c r="Z10" s="216">
        <v>52.317880794701985</v>
      </c>
      <c r="AA10" s="216" t="s">
        <v>20</v>
      </c>
      <c r="AB10" s="216">
        <v>19.08953246261594</v>
      </c>
    </row>
    <row r="11" spans="1:28" s="205" customFormat="1" ht="9" customHeight="1">
      <c r="A11" s="202" t="s">
        <v>209</v>
      </c>
      <c r="B11" s="216" t="s">
        <v>40</v>
      </c>
      <c r="C11" s="216" t="s">
        <v>40</v>
      </c>
      <c r="D11" s="216" t="s">
        <v>40</v>
      </c>
      <c r="E11" s="216" t="s">
        <v>40</v>
      </c>
      <c r="F11" s="216" t="s">
        <v>40</v>
      </c>
      <c r="G11" s="216" t="s">
        <v>40</v>
      </c>
      <c r="H11" s="202" t="s">
        <v>209</v>
      </c>
      <c r="I11" s="216" t="s">
        <v>40</v>
      </c>
      <c r="J11" s="216" t="s">
        <v>40</v>
      </c>
      <c r="K11" s="216" t="s">
        <v>40</v>
      </c>
      <c r="L11" s="216" t="s">
        <v>40</v>
      </c>
      <c r="M11" s="216" t="s">
        <v>40</v>
      </c>
      <c r="N11" s="216" t="s">
        <v>40</v>
      </c>
      <c r="O11" s="202" t="s">
        <v>209</v>
      </c>
      <c r="P11" s="216" t="s">
        <v>40</v>
      </c>
      <c r="Q11" s="216" t="s">
        <v>40</v>
      </c>
      <c r="R11" s="216" t="s">
        <v>40</v>
      </c>
      <c r="S11" s="216" t="s">
        <v>40</v>
      </c>
      <c r="T11" s="216" t="s">
        <v>40</v>
      </c>
      <c r="U11" s="216" t="s">
        <v>40</v>
      </c>
      <c r="V11" s="202" t="s">
        <v>209</v>
      </c>
      <c r="W11" s="216" t="s">
        <v>40</v>
      </c>
      <c r="X11" s="216" t="s">
        <v>40</v>
      </c>
      <c r="Y11" s="216" t="s">
        <v>40</v>
      </c>
      <c r="Z11" s="216" t="s">
        <v>40</v>
      </c>
      <c r="AA11" s="216" t="s">
        <v>40</v>
      </c>
      <c r="AB11" s="216" t="s">
        <v>40</v>
      </c>
    </row>
    <row r="12" spans="1:28" s="205" customFormat="1" ht="9" customHeight="1">
      <c r="A12" s="202" t="s">
        <v>13</v>
      </c>
      <c r="B12" s="216">
        <v>10.695187165775401</v>
      </c>
      <c r="C12" s="216">
        <v>16.666666666666664</v>
      </c>
      <c r="D12" s="216">
        <v>16.371681415929203</v>
      </c>
      <c r="E12" s="216">
        <v>18.75</v>
      </c>
      <c r="F12" s="216" t="s">
        <v>40</v>
      </c>
      <c r="G12" s="216" t="s">
        <v>40</v>
      </c>
      <c r="H12" s="202" t="s">
        <v>13</v>
      </c>
      <c r="I12" s="216">
        <v>14.689265536723164</v>
      </c>
      <c r="J12" s="216">
        <v>14.77832512315271</v>
      </c>
      <c r="K12" s="216">
        <v>31.73076923076923</v>
      </c>
      <c r="L12" s="216">
        <v>12.068965517241379</v>
      </c>
      <c r="M12" s="216">
        <v>13.661202185792352</v>
      </c>
      <c r="N12" s="216">
        <v>12.592592592592592</v>
      </c>
      <c r="O12" s="202" t="s">
        <v>13</v>
      </c>
      <c r="P12" s="216">
        <v>11.504424778761061</v>
      </c>
      <c r="Q12" s="216">
        <v>34.01379310344828</v>
      </c>
      <c r="R12" s="216">
        <v>10.887096774193548</v>
      </c>
      <c r="S12" s="216">
        <v>9.322033898305085</v>
      </c>
      <c r="T12" s="216">
        <v>7.2727272727272725</v>
      </c>
      <c r="U12" s="216">
        <v>6.859205776173286</v>
      </c>
      <c r="V12" s="202" t="s">
        <v>13</v>
      </c>
      <c r="W12" s="216">
        <v>6.5891472868217065</v>
      </c>
      <c r="X12" s="216">
        <v>5.571030640668524</v>
      </c>
      <c r="Y12" s="216">
        <v>6.938775510204081</v>
      </c>
      <c r="Z12" s="216">
        <v>5.611510791366906</v>
      </c>
      <c r="AA12" s="216">
        <v>21.138211382113823</v>
      </c>
      <c r="AB12" s="216">
        <v>18.93874029335634</v>
      </c>
    </row>
    <row r="13" spans="1:28" s="205" customFormat="1" ht="9" customHeight="1">
      <c r="A13" s="202" t="s">
        <v>210</v>
      </c>
      <c r="B13" s="216" t="s">
        <v>40</v>
      </c>
      <c r="C13" s="216" t="s">
        <v>40</v>
      </c>
      <c r="D13" s="216" t="s">
        <v>40</v>
      </c>
      <c r="E13" s="216" t="s">
        <v>40</v>
      </c>
      <c r="F13" s="216" t="s">
        <v>40</v>
      </c>
      <c r="G13" s="216" t="s">
        <v>40</v>
      </c>
      <c r="H13" s="202" t="s">
        <v>210</v>
      </c>
      <c r="I13" s="216" t="s">
        <v>40</v>
      </c>
      <c r="J13" s="216" t="s">
        <v>40</v>
      </c>
      <c r="K13" s="216" t="s">
        <v>40</v>
      </c>
      <c r="L13" s="216" t="s">
        <v>40</v>
      </c>
      <c r="M13" s="216" t="s">
        <v>40</v>
      </c>
      <c r="N13" s="216" t="s">
        <v>40</v>
      </c>
      <c r="O13" s="202" t="s">
        <v>210</v>
      </c>
      <c r="P13" s="216" t="s">
        <v>40</v>
      </c>
      <c r="Q13" s="216" t="s">
        <v>40</v>
      </c>
      <c r="R13" s="216" t="s">
        <v>40</v>
      </c>
      <c r="S13" s="216" t="s">
        <v>40</v>
      </c>
      <c r="T13" s="216" t="s">
        <v>40</v>
      </c>
      <c r="U13" s="216" t="s">
        <v>40</v>
      </c>
      <c r="V13" s="202" t="s">
        <v>210</v>
      </c>
      <c r="W13" s="216" t="s">
        <v>40</v>
      </c>
      <c r="X13" s="216" t="s">
        <v>40</v>
      </c>
      <c r="Y13" s="216" t="s">
        <v>40</v>
      </c>
      <c r="Z13" s="216" t="s">
        <v>40</v>
      </c>
      <c r="AA13" s="216" t="s">
        <v>40</v>
      </c>
      <c r="AB13" s="216" t="s">
        <v>40</v>
      </c>
    </row>
    <row r="14" spans="1:28" s="205" customFormat="1" ht="9" customHeight="1">
      <c r="A14" s="202" t="s">
        <v>15</v>
      </c>
      <c r="B14" s="216" t="s">
        <v>40</v>
      </c>
      <c r="C14" s="216" t="s">
        <v>40</v>
      </c>
      <c r="D14" s="216" t="s">
        <v>40</v>
      </c>
      <c r="E14" s="216" t="s">
        <v>40</v>
      </c>
      <c r="F14" s="216" t="s">
        <v>40</v>
      </c>
      <c r="G14" s="216" t="s">
        <v>40</v>
      </c>
      <c r="H14" s="202" t="s">
        <v>15</v>
      </c>
      <c r="I14" s="216" t="s">
        <v>40</v>
      </c>
      <c r="J14" s="216" t="s">
        <v>40</v>
      </c>
      <c r="K14" s="216" t="s">
        <v>40</v>
      </c>
      <c r="L14" s="216" t="s">
        <v>40</v>
      </c>
      <c r="M14" s="216" t="s">
        <v>40</v>
      </c>
      <c r="N14" s="216" t="s">
        <v>40</v>
      </c>
      <c r="O14" s="202" t="s">
        <v>15</v>
      </c>
      <c r="P14" s="216" t="s">
        <v>40</v>
      </c>
      <c r="Q14" s="216" t="s">
        <v>40</v>
      </c>
      <c r="R14" s="216" t="s">
        <v>40</v>
      </c>
      <c r="S14" s="216" t="s">
        <v>40</v>
      </c>
      <c r="T14" s="216" t="s">
        <v>40</v>
      </c>
      <c r="U14" s="216" t="s">
        <v>40</v>
      </c>
      <c r="V14" s="202" t="s">
        <v>15</v>
      </c>
      <c r="W14" s="216" t="s">
        <v>40</v>
      </c>
      <c r="X14" s="216" t="s">
        <v>40</v>
      </c>
      <c r="Y14" s="216" t="s">
        <v>40</v>
      </c>
      <c r="Z14" s="216" t="s">
        <v>40</v>
      </c>
      <c r="AA14" s="216" t="s">
        <v>40</v>
      </c>
      <c r="AB14" s="216" t="s">
        <v>40</v>
      </c>
    </row>
    <row r="15" spans="1:28" s="205" customFormat="1" ht="9" customHeight="1">
      <c r="A15" s="202" t="s">
        <v>16</v>
      </c>
      <c r="B15" s="216">
        <v>12.612612612612612</v>
      </c>
      <c r="C15" s="216">
        <v>33.33333333333333</v>
      </c>
      <c r="D15" s="216">
        <v>22.137404580152673</v>
      </c>
      <c r="E15" s="216">
        <v>28.57142857142857</v>
      </c>
      <c r="F15" s="216" t="s">
        <v>40</v>
      </c>
      <c r="G15" s="216" t="s">
        <v>40</v>
      </c>
      <c r="H15" s="202" t="s">
        <v>16</v>
      </c>
      <c r="I15" s="216">
        <v>9.722222222222223</v>
      </c>
      <c r="J15" s="216">
        <v>10.526315789473683</v>
      </c>
      <c r="K15" s="216">
        <v>15.294117647058824</v>
      </c>
      <c r="L15" s="216">
        <v>27.32919254658385</v>
      </c>
      <c r="M15" s="216">
        <v>28.448275862068968</v>
      </c>
      <c r="N15" s="216">
        <v>13.043478260869565</v>
      </c>
      <c r="O15" s="202" t="s">
        <v>16</v>
      </c>
      <c r="P15" s="216">
        <v>12.903225806451612</v>
      </c>
      <c r="Q15" s="216">
        <v>15.122040741420445</v>
      </c>
      <c r="R15" s="216">
        <v>51.89873417721519</v>
      </c>
      <c r="S15" s="216">
        <v>80</v>
      </c>
      <c r="T15" s="216">
        <v>24.686192468619247</v>
      </c>
      <c r="U15" s="216">
        <v>3.2</v>
      </c>
      <c r="V15" s="202" t="s">
        <v>16</v>
      </c>
      <c r="W15" s="216">
        <v>45.94594594594595</v>
      </c>
      <c r="X15" s="216">
        <v>14.285714285714285</v>
      </c>
      <c r="Y15" s="216">
        <v>5.472636815920398</v>
      </c>
      <c r="Z15" s="216">
        <v>4.10958904109589</v>
      </c>
      <c r="AA15" s="216" t="s">
        <v>20</v>
      </c>
      <c r="AB15" s="216">
        <v>16.11956977231457</v>
      </c>
    </row>
    <row r="16" spans="1:28" s="205" customFormat="1" ht="9" customHeight="1">
      <c r="A16" s="202" t="s">
        <v>17</v>
      </c>
      <c r="B16" s="216">
        <v>28.63070539419087</v>
      </c>
      <c r="C16" s="216" t="s">
        <v>20</v>
      </c>
      <c r="D16" s="216">
        <v>34.898612593383135</v>
      </c>
      <c r="E16" s="216">
        <v>17.24137931034483</v>
      </c>
      <c r="F16" s="216" t="s">
        <v>40</v>
      </c>
      <c r="G16" s="216" t="s">
        <v>40</v>
      </c>
      <c r="H16" s="202" t="s">
        <v>17</v>
      </c>
      <c r="I16" s="216">
        <v>23.87312186978297</v>
      </c>
      <c r="J16" s="216">
        <v>23.103448275862068</v>
      </c>
      <c r="K16" s="216">
        <v>37.29838709677419</v>
      </c>
      <c r="L16" s="216">
        <v>27.64026402640264</v>
      </c>
      <c r="M16" s="216">
        <v>28.949478748997592</v>
      </c>
      <c r="N16" s="216">
        <v>35.3448275862069</v>
      </c>
      <c r="O16" s="202" t="s">
        <v>17</v>
      </c>
      <c r="P16" s="216">
        <v>23.809523809523807</v>
      </c>
      <c r="Q16" s="216">
        <v>42.946058091286304</v>
      </c>
      <c r="R16" s="216">
        <v>39.2</v>
      </c>
      <c r="S16" s="216">
        <v>14.285714285714285</v>
      </c>
      <c r="T16" s="216">
        <v>33.2522303325223</v>
      </c>
      <c r="U16" s="216">
        <v>31.428571428571427</v>
      </c>
      <c r="V16" s="202" t="s">
        <v>17</v>
      </c>
      <c r="W16" s="216">
        <v>15.579710144927535</v>
      </c>
      <c r="X16" s="216">
        <v>43.103448275862064</v>
      </c>
      <c r="Y16" s="216">
        <v>30.837004405286343</v>
      </c>
      <c r="Z16" s="216">
        <v>45.45454545454545</v>
      </c>
      <c r="AA16" s="216">
        <v>25</v>
      </c>
      <c r="AB16" s="216">
        <v>37.60639303953093</v>
      </c>
    </row>
    <row r="17" spans="1:28" s="205" customFormat="1" ht="9" customHeight="1">
      <c r="A17" s="202" t="s">
        <v>18</v>
      </c>
      <c r="B17" s="216">
        <v>63.75</v>
      </c>
      <c r="C17" s="216">
        <v>57.14285714285714</v>
      </c>
      <c r="D17" s="216">
        <v>55.403348554033485</v>
      </c>
      <c r="E17" s="216">
        <v>52</v>
      </c>
      <c r="F17" s="216" t="s">
        <v>40</v>
      </c>
      <c r="G17" s="216" t="s">
        <v>20</v>
      </c>
      <c r="H17" s="202" t="s">
        <v>18</v>
      </c>
      <c r="I17" s="216">
        <v>58.35777126099707</v>
      </c>
      <c r="J17" s="216">
        <v>50</v>
      </c>
      <c r="K17" s="216">
        <v>41.66666666666667</v>
      </c>
      <c r="L17" s="216">
        <v>54.347826086956516</v>
      </c>
      <c r="M17" s="216">
        <v>43.87755102040816</v>
      </c>
      <c r="N17" s="216">
        <v>46.09929078014184</v>
      </c>
      <c r="O17" s="202" t="s">
        <v>18</v>
      </c>
      <c r="P17" s="216">
        <v>57.446808510638306</v>
      </c>
      <c r="Q17" s="216">
        <v>48.735244519392914</v>
      </c>
      <c r="R17" s="216">
        <v>51.5</v>
      </c>
      <c r="S17" s="216">
        <v>33.33333333333333</v>
      </c>
      <c r="T17" s="216">
        <v>34.2560553633218</v>
      </c>
      <c r="U17" s="216">
        <v>47.712418300653596</v>
      </c>
      <c r="V17" s="202" t="s">
        <v>18</v>
      </c>
      <c r="W17" s="216">
        <v>41.17647058823529</v>
      </c>
      <c r="X17" s="216">
        <v>12.903225806451612</v>
      </c>
      <c r="Y17" s="216">
        <v>49.152542372881356</v>
      </c>
      <c r="Z17" s="216">
        <v>42.857142857142854</v>
      </c>
      <c r="AA17" s="216" t="s">
        <v>20</v>
      </c>
      <c r="AB17" s="216">
        <v>50.25027808676307</v>
      </c>
    </row>
    <row r="18" spans="1:28" s="217" customFormat="1" ht="9" customHeight="1">
      <c r="A18" s="201" t="s">
        <v>19</v>
      </c>
      <c r="B18" s="214">
        <v>62.99039323920742</v>
      </c>
      <c r="C18" s="214">
        <v>58.68046894487403</v>
      </c>
      <c r="D18" s="214">
        <v>62.30996469486274</v>
      </c>
      <c r="E18" s="214" t="s">
        <v>20</v>
      </c>
      <c r="F18" s="214">
        <v>38.969925428173404</v>
      </c>
      <c r="G18" s="214">
        <v>58.58482523444161</v>
      </c>
      <c r="H18" s="201" t="s">
        <v>19</v>
      </c>
      <c r="I18" s="214">
        <v>57.04192353984252</v>
      </c>
      <c r="J18" s="214">
        <v>57.773140191505036</v>
      </c>
      <c r="K18" s="214">
        <v>55.79137547649301</v>
      </c>
      <c r="L18" s="214">
        <v>64.0392050922721</v>
      </c>
      <c r="M18" s="214">
        <v>56.15242778119238</v>
      </c>
      <c r="N18" s="214">
        <v>51.10633891935422</v>
      </c>
      <c r="O18" s="201" t="s">
        <v>19</v>
      </c>
      <c r="P18" s="214">
        <v>52.909346972055445</v>
      </c>
      <c r="Q18" s="214">
        <v>51.46469049694856</v>
      </c>
      <c r="R18" s="214">
        <v>46.522906118465194</v>
      </c>
      <c r="S18" s="214">
        <v>41.88147168979952</v>
      </c>
      <c r="T18" s="214">
        <v>33.12985053735011</v>
      </c>
      <c r="U18" s="214">
        <v>42.73931420789599</v>
      </c>
      <c r="V18" s="201" t="s">
        <v>19</v>
      </c>
      <c r="W18" s="214">
        <v>41.47603833865814</v>
      </c>
      <c r="X18" s="214">
        <v>35.01375611107812</v>
      </c>
      <c r="Y18" s="214">
        <v>35.06369380280457</v>
      </c>
      <c r="Z18" s="214">
        <v>48.12104091765109</v>
      </c>
      <c r="AA18" s="214">
        <v>12.5</v>
      </c>
      <c r="AB18" s="214">
        <v>51.37226453062106</v>
      </c>
    </row>
    <row r="19" spans="1:28" s="205" customFormat="1" ht="9" customHeight="1">
      <c r="A19" s="202" t="s">
        <v>198</v>
      </c>
      <c r="B19" s="216">
        <v>57.80698941968579</v>
      </c>
      <c r="C19" s="216">
        <v>49.53929539295393</v>
      </c>
      <c r="D19" s="216">
        <v>58.50237375917134</v>
      </c>
      <c r="E19" s="216" t="s">
        <v>20</v>
      </c>
      <c r="F19" s="216" t="s">
        <v>20</v>
      </c>
      <c r="G19" s="216">
        <v>57.241120560280145</v>
      </c>
      <c r="H19" s="202" t="s">
        <v>198</v>
      </c>
      <c r="I19" s="216">
        <v>48.91064098515946</v>
      </c>
      <c r="J19" s="216">
        <v>47.43512371756186</v>
      </c>
      <c r="K19" s="216">
        <v>55.30035335689046</v>
      </c>
      <c r="L19" s="216">
        <v>60.05799202609641</v>
      </c>
      <c r="M19" s="216">
        <v>50.76142131979695</v>
      </c>
      <c r="N19" s="216">
        <v>50.35891772501381</v>
      </c>
      <c r="O19" s="202" t="s">
        <v>198</v>
      </c>
      <c r="P19" s="216">
        <v>46.46555605583071</v>
      </c>
      <c r="Q19" s="216">
        <v>46.71307037896365</v>
      </c>
      <c r="R19" s="216">
        <v>41.45415084102007</v>
      </c>
      <c r="S19" s="216">
        <v>36.31090487238979</v>
      </c>
      <c r="T19" s="216">
        <v>35.97980081357834</v>
      </c>
      <c r="U19" s="216">
        <v>33.93776583837027</v>
      </c>
      <c r="V19" s="202" t="s">
        <v>198</v>
      </c>
      <c r="W19" s="216">
        <v>33.94715772618094</v>
      </c>
      <c r="X19" s="216">
        <v>33.33333333333333</v>
      </c>
      <c r="Y19" s="216" t="s">
        <v>40</v>
      </c>
      <c r="Z19" s="216">
        <v>37.80749940291378</v>
      </c>
      <c r="AA19" s="216" t="s">
        <v>20</v>
      </c>
      <c r="AB19" s="216">
        <v>33.28085328129677</v>
      </c>
    </row>
    <row r="20" spans="1:28" s="205" customFormat="1" ht="9" customHeight="1">
      <c r="A20" s="202" t="s">
        <v>21</v>
      </c>
      <c r="B20" s="216">
        <v>44.25795053003533</v>
      </c>
      <c r="C20" s="216" t="s">
        <v>20</v>
      </c>
      <c r="D20" s="216">
        <v>45.477269176691145</v>
      </c>
      <c r="E20" s="216" t="s">
        <v>20</v>
      </c>
      <c r="F20" s="216" t="s">
        <v>20</v>
      </c>
      <c r="G20" s="216" t="s">
        <v>20</v>
      </c>
      <c r="H20" s="202" t="s">
        <v>21</v>
      </c>
      <c r="I20" s="216">
        <v>41.87848729076256</v>
      </c>
      <c r="J20" s="216">
        <v>43.495531281032775</v>
      </c>
      <c r="K20" s="216">
        <v>39.673635900050996</v>
      </c>
      <c r="L20" s="216">
        <v>49.184959791349705</v>
      </c>
      <c r="M20" s="216">
        <v>42.13567301519367</v>
      </c>
      <c r="N20" s="216">
        <v>33.276595744680854</v>
      </c>
      <c r="O20" s="202" t="s">
        <v>21</v>
      </c>
      <c r="P20" s="216">
        <v>37.98543689320388</v>
      </c>
      <c r="Q20" s="216">
        <v>36.2051015096304</v>
      </c>
      <c r="R20" s="216">
        <v>30.80433542498574</v>
      </c>
      <c r="S20" s="216">
        <v>29.75970425138632</v>
      </c>
      <c r="T20" s="216">
        <v>28.71287128712871</v>
      </c>
      <c r="U20" s="216">
        <v>32.11233211233211</v>
      </c>
      <c r="V20" s="202" t="s">
        <v>21</v>
      </c>
      <c r="W20" s="216">
        <v>26.524953789279117</v>
      </c>
      <c r="X20" s="216">
        <v>28.012449977767893</v>
      </c>
      <c r="Y20" s="216">
        <v>32.10084033613445</v>
      </c>
      <c r="Z20" s="216">
        <v>29.854872149274357</v>
      </c>
      <c r="AA20" s="216" t="s">
        <v>20</v>
      </c>
      <c r="AB20" s="216">
        <v>38.0567640356329</v>
      </c>
    </row>
    <row r="21" spans="1:28" s="205" customFormat="1" ht="9" customHeight="1">
      <c r="A21" s="202" t="s">
        <v>22</v>
      </c>
      <c r="B21" s="216">
        <v>59.833570690569935</v>
      </c>
      <c r="C21" s="216">
        <v>60.83423618634887</v>
      </c>
      <c r="D21" s="216">
        <v>59.980874970117135</v>
      </c>
      <c r="E21" s="216" t="s">
        <v>20</v>
      </c>
      <c r="F21" s="216">
        <v>56.7449956483899</v>
      </c>
      <c r="G21" s="216">
        <v>50.912378760480024</v>
      </c>
      <c r="H21" s="202" t="s">
        <v>22</v>
      </c>
      <c r="I21" s="216">
        <v>52.2877297437225</v>
      </c>
      <c r="J21" s="216">
        <v>56.1524374291445</v>
      </c>
      <c r="K21" s="216">
        <v>50.29496039103321</v>
      </c>
      <c r="L21" s="216">
        <v>64.95450617597723</v>
      </c>
      <c r="M21" s="216">
        <v>50.96272019664072</v>
      </c>
      <c r="N21" s="216">
        <v>46.198280494357874</v>
      </c>
      <c r="O21" s="202" t="s">
        <v>22</v>
      </c>
      <c r="P21" s="216">
        <v>45.309135650569054</v>
      </c>
      <c r="Q21" s="216">
        <v>53.516541919482705</v>
      </c>
      <c r="R21" s="216">
        <v>35.157650532531896</v>
      </c>
      <c r="S21" s="216">
        <v>27.6168404789494</v>
      </c>
      <c r="T21" s="216">
        <v>24.36675550379611</v>
      </c>
      <c r="U21" s="216">
        <v>36.54605993340733</v>
      </c>
      <c r="V21" s="202" t="s">
        <v>22</v>
      </c>
      <c r="W21" s="216">
        <v>29.268292682926827</v>
      </c>
      <c r="X21" s="216">
        <v>24.492753623188406</v>
      </c>
      <c r="Y21" s="216">
        <v>34.97710253739263</v>
      </c>
      <c r="Z21" s="216">
        <v>39.27454659161976</v>
      </c>
      <c r="AA21" s="216" t="s">
        <v>20</v>
      </c>
      <c r="AB21" s="216">
        <v>47.79047504214905</v>
      </c>
    </row>
    <row r="22" spans="1:28" s="205" customFormat="1" ht="9" customHeight="1">
      <c r="A22" s="202" t="s">
        <v>23</v>
      </c>
      <c r="B22" s="216">
        <v>70.17342547920198</v>
      </c>
      <c r="C22" s="216">
        <v>68.71450696954052</v>
      </c>
      <c r="D22" s="216">
        <v>68.13680234997902</v>
      </c>
      <c r="E22" s="216" t="s">
        <v>20</v>
      </c>
      <c r="F22" s="216">
        <v>70.54170661553212</v>
      </c>
      <c r="G22" s="216">
        <v>66.2743972445465</v>
      </c>
      <c r="H22" s="202" t="s">
        <v>23</v>
      </c>
      <c r="I22" s="216">
        <v>63.54380871739043</v>
      </c>
      <c r="J22" s="216">
        <v>69.71608832807571</v>
      </c>
      <c r="K22" s="216">
        <v>65.57201975704179</v>
      </c>
      <c r="L22" s="216">
        <v>69.53571070820395</v>
      </c>
      <c r="M22" s="216">
        <v>64.7874601487779</v>
      </c>
      <c r="N22" s="216">
        <v>61.64456943886434</v>
      </c>
      <c r="O22" s="202" t="s">
        <v>23</v>
      </c>
      <c r="P22" s="216">
        <v>60.87488944826178</v>
      </c>
      <c r="Q22" s="216">
        <v>56.491883567695844</v>
      </c>
      <c r="R22" s="216">
        <v>56.38150358714656</v>
      </c>
      <c r="S22" s="216">
        <v>54.90103675777568</v>
      </c>
      <c r="T22" s="216">
        <v>40.46006795902902</v>
      </c>
      <c r="U22" s="216">
        <v>48.56948228882834</v>
      </c>
      <c r="V22" s="202" t="s">
        <v>23</v>
      </c>
      <c r="W22" s="216">
        <v>52.59415833973866</v>
      </c>
      <c r="X22" s="216">
        <v>41.6552630138486</v>
      </c>
      <c r="Y22" s="216">
        <v>46.428069682495085</v>
      </c>
      <c r="Z22" s="216">
        <v>59.43926171130505</v>
      </c>
      <c r="AA22" s="216" t="s">
        <v>20</v>
      </c>
      <c r="AB22" s="216">
        <v>59.03230776002465</v>
      </c>
    </row>
    <row r="23" spans="1:28" s="205" customFormat="1" ht="9" customHeight="1">
      <c r="A23" s="202" t="s">
        <v>24</v>
      </c>
      <c r="B23" s="216">
        <v>69.37125574361659</v>
      </c>
      <c r="C23" s="216" t="s">
        <v>20</v>
      </c>
      <c r="D23" s="216">
        <v>67.78714729185008</v>
      </c>
      <c r="E23" s="216" t="s">
        <v>20</v>
      </c>
      <c r="F23" s="216" t="s">
        <v>20</v>
      </c>
      <c r="G23" s="216" t="s">
        <v>20</v>
      </c>
      <c r="H23" s="202" t="s">
        <v>24</v>
      </c>
      <c r="I23" s="216">
        <v>67.05225773718925</v>
      </c>
      <c r="J23" s="216">
        <v>67.22240746915638</v>
      </c>
      <c r="K23" s="216">
        <v>61.53533299440773</v>
      </c>
      <c r="L23" s="216">
        <v>70.0257623869151</v>
      </c>
      <c r="M23" s="216">
        <v>64.95872916991124</v>
      </c>
      <c r="N23" s="216">
        <v>59.300631374453616</v>
      </c>
      <c r="O23" s="202" t="s">
        <v>24</v>
      </c>
      <c r="P23" s="216">
        <v>62.33218258534714</v>
      </c>
      <c r="Q23" s="216">
        <v>49.95305793991417</v>
      </c>
      <c r="R23" s="216">
        <v>8.823529411764707</v>
      </c>
      <c r="S23" s="216" t="s">
        <v>20</v>
      </c>
      <c r="T23" s="216">
        <v>37.86205459470723</v>
      </c>
      <c r="U23" s="216">
        <v>49.607458292443575</v>
      </c>
      <c r="V23" s="202" t="s">
        <v>24</v>
      </c>
      <c r="W23" s="216">
        <v>53.86128873585834</v>
      </c>
      <c r="X23" s="216">
        <v>44.79609510313337</v>
      </c>
      <c r="Y23" s="216">
        <v>45.69345693456934</v>
      </c>
      <c r="Z23" s="216">
        <v>54.9049049049049</v>
      </c>
      <c r="AA23" s="216" t="s">
        <v>20</v>
      </c>
      <c r="AB23" s="216">
        <v>60.76973888082462</v>
      </c>
    </row>
    <row r="24" spans="1:28" s="205" customFormat="1" ht="9" customHeight="1">
      <c r="A24" s="202" t="s">
        <v>25</v>
      </c>
      <c r="B24" s="216">
        <v>68.73508353221956</v>
      </c>
      <c r="C24" s="216" t="s">
        <v>20</v>
      </c>
      <c r="D24" s="216">
        <v>64.82130343377716</v>
      </c>
      <c r="E24" s="216" t="s">
        <v>20</v>
      </c>
      <c r="F24" s="216">
        <v>49.23076923076923</v>
      </c>
      <c r="G24" s="216">
        <v>55.769230769230774</v>
      </c>
      <c r="H24" s="202" t="s">
        <v>25</v>
      </c>
      <c r="I24" s="216">
        <v>62.099871959026885</v>
      </c>
      <c r="J24" s="216">
        <v>65.48042704626334</v>
      </c>
      <c r="K24" s="216">
        <v>63.030303030303024</v>
      </c>
      <c r="L24" s="216">
        <v>68.28143021914647</v>
      </c>
      <c r="M24" s="216">
        <v>60.35353535353535</v>
      </c>
      <c r="N24" s="216">
        <v>53.47222222222222</v>
      </c>
      <c r="O24" s="202" t="s">
        <v>25</v>
      </c>
      <c r="P24" s="216">
        <v>62.96296296296296</v>
      </c>
      <c r="Q24" s="216">
        <v>57.70925110132159</v>
      </c>
      <c r="R24" s="216">
        <v>47.93388429752066</v>
      </c>
      <c r="S24" s="216">
        <v>43.02325581395349</v>
      </c>
      <c r="T24" s="216">
        <v>36.22559652928417</v>
      </c>
      <c r="U24" s="216">
        <v>44.0251572327044</v>
      </c>
      <c r="V24" s="202" t="s">
        <v>25</v>
      </c>
      <c r="W24" s="216">
        <v>51.06382978723404</v>
      </c>
      <c r="X24" s="216">
        <v>46.25550660792951</v>
      </c>
      <c r="Y24" s="216">
        <v>45.91836734693878</v>
      </c>
      <c r="Z24" s="216">
        <v>54.958677685950406</v>
      </c>
      <c r="AA24" s="216" t="s">
        <v>20</v>
      </c>
      <c r="AB24" s="216">
        <v>58.45527560787765</v>
      </c>
    </row>
    <row r="25" spans="1:28" s="205" customFormat="1" ht="9" customHeight="1">
      <c r="A25" s="202" t="s">
        <v>26</v>
      </c>
      <c r="B25" s="216" t="s">
        <v>20</v>
      </c>
      <c r="C25" s="216">
        <v>80.76923076923077</v>
      </c>
      <c r="D25" s="216">
        <v>66.4179104477612</v>
      </c>
      <c r="E25" s="216" t="s">
        <v>20</v>
      </c>
      <c r="F25" s="216" t="s">
        <v>181</v>
      </c>
      <c r="G25" s="216">
        <v>73.33333333333333</v>
      </c>
      <c r="H25" s="202" t="s">
        <v>26</v>
      </c>
      <c r="I25" s="216">
        <v>71.42857142857143</v>
      </c>
      <c r="J25" s="216">
        <v>38.35125448028674</v>
      </c>
      <c r="K25" s="216">
        <v>73.26732673267327</v>
      </c>
      <c r="L25" s="216" t="s">
        <v>20</v>
      </c>
      <c r="M25" s="216">
        <v>81.81818181818183</v>
      </c>
      <c r="N25" s="216" t="s">
        <v>20</v>
      </c>
      <c r="O25" s="202" t="s">
        <v>26</v>
      </c>
      <c r="P25" s="216" t="s">
        <v>20</v>
      </c>
      <c r="Q25" s="216">
        <v>30.57851239669421</v>
      </c>
      <c r="R25" s="216" t="s">
        <v>20</v>
      </c>
      <c r="S25" s="216">
        <v>25</v>
      </c>
      <c r="T25" s="216">
        <v>36.25</v>
      </c>
      <c r="U25" s="216">
        <v>36.666666666666664</v>
      </c>
      <c r="V25" s="202" t="s">
        <v>26</v>
      </c>
      <c r="W25" s="216">
        <v>39.130434782608695</v>
      </c>
      <c r="X25" s="216" t="s">
        <v>20</v>
      </c>
      <c r="Y25" s="216">
        <v>25.82781456953642</v>
      </c>
      <c r="Z25" s="216">
        <v>51.42857142857142</v>
      </c>
      <c r="AA25" s="216" t="s">
        <v>20</v>
      </c>
      <c r="AB25" s="216">
        <v>47.51732101616628</v>
      </c>
    </row>
    <row r="26" spans="1:28" s="205" customFormat="1" ht="9" customHeight="1">
      <c r="A26" s="202" t="s">
        <v>27</v>
      </c>
      <c r="B26" s="216" t="s">
        <v>40</v>
      </c>
      <c r="C26" s="216" t="s">
        <v>40</v>
      </c>
      <c r="D26" s="216" t="s">
        <v>40</v>
      </c>
      <c r="E26" s="216" t="s">
        <v>40</v>
      </c>
      <c r="F26" s="216" t="s">
        <v>40</v>
      </c>
      <c r="G26" s="216" t="s">
        <v>40</v>
      </c>
      <c r="H26" s="202" t="s">
        <v>27</v>
      </c>
      <c r="I26" s="216" t="s">
        <v>40</v>
      </c>
      <c r="J26" s="216" t="s">
        <v>40</v>
      </c>
      <c r="K26" s="216" t="s">
        <v>40</v>
      </c>
      <c r="L26" s="216" t="s">
        <v>40</v>
      </c>
      <c r="M26" s="216" t="s">
        <v>40</v>
      </c>
      <c r="N26" s="216" t="s">
        <v>40</v>
      </c>
      <c r="O26" s="202" t="s">
        <v>27</v>
      </c>
      <c r="P26" s="216" t="s">
        <v>40</v>
      </c>
      <c r="Q26" s="216" t="s">
        <v>40</v>
      </c>
      <c r="R26" s="216" t="s">
        <v>40</v>
      </c>
      <c r="S26" s="216" t="s">
        <v>40</v>
      </c>
      <c r="T26" s="216" t="s">
        <v>40</v>
      </c>
      <c r="U26" s="216" t="s">
        <v>40</v>
      </c>
      <c r="V26" s="202" t="s">
        <v>27</v>
      </c>
      <c r="W26" s="216" t="s">
        <v>40</v>
      </c>
      <c r="X26" s="216" t="s">
        <v>40</v>
      </c>
      <c r="Y26" s="216" t="s">
        <v>40</v>
      </c>
      <c r="Z26" s="216" t="s">
        <v>40</v>
      </c>
      <c r="AA26" s="216" t="s">
        <v>40</v>
      </c>
      <c r="AB26" s="216" t="s">
        <v>40</v>
      </c>
    </row>
    <row r="27" spans="1:28" s="205" customFormat="1" ht="9" customHeight="1">
      <c r="A27" s="202" t="s">
        <v>211</v>
      </c>
      <c r="B27" s="216">
        <v>53.319057815845824</v>
      </c>
      <c r="C27" s="216">
        <v>87.94871794871794</v>
      </c>
      <c r="D27" s="216">
        <v>48.031496062992126</v>
      </c>
      <c r="E27" s="216" t="s">
        <v>20</v>
      </c>
      <c r="F27" s="216">
        <v>74.27903351519876</v>
      </c>
      <c r="G27" s="216">
        <v>81.24383020730504</v>
      </c>
      <c r="H27" s="202" t="s">
        <v>211</v>
      </c>
      <c r="I27" s="216">
        <v>40.77669902912621</v>
      </c>
      <c r="J27" s="216">
        <v>48.38709677419355</v>
      </c>
      <c r="K27" s="216">
        <v>42.93193717277487</v>
      </c>
      <c r="L27" s="216">
        <v>52.5</v>
      </c>
      <c r="M27" s="216">
        <v>27.46212121212121</v>
      </c>
      <c r="N27" s="216">
        <v>11.193111931119311</v>
      </c>
      <c r="O27" s="202" t="s">
        <v>211</v>
      </c>
      <c r="P27" s="216">
        <v>35.60606060606061</v>
      </c>
      <c r="Q27" s="216">
        <v>25.657894736842106</v>
      </c>
      <c r="R27" s="216">
        <v>25.40983606557377</v>
      </c>
      <c r="S27" s="216">
        <v>22.65625</v>
      </c>
      <c r="T27" s="216">
        <v>12.139737991266376</v>
      </c>
      <c r="U27" s="216">
        <v>16.923076923076923</v>
      </c>
      <c r="V27" s="202" t="s">
        <v>211</v>
      </c>
      <c r="W27" s="216">
        <v>52.078774617067836</v>
      </c>
      <c r="X27" s="216">
        <v>22.02486678507993</v>
      </c>
      <c r="Y27" s="216" t="s">
        <v>20</v>
      </c>
      <c r="Z27" s="216">
        <v>42.5</v>
      </c>
      <c r="AA27" s="216" t="s">
        <v>20</v>
      </c>
      <c r="AB27" s="216">
        <v>45.10653242800281</v>
      </c>
    </row>
    <row r="28" spans="1:28" s="205" customFormat="1" ht="9" customHeight="1">
      <c r="A28" s="202" t="s">
        <v>29</v>
      </c>
      <c r="B28" s="216">
        <v>7.142857142857142</v>
      </c>
      <c r="C28" s="216" t="s">
        <v>20</v>
      </c>
      <c r="D28" s="216">
        <v>45.45454545454545</v>
      </c>
      <c r="E28" s="216" t="s">
        <v>20</v>
      </c>
      <c r="F28" s="216" t="s">
        <v>20</v>
      </c>
      <c r="G28" s="216" t="s">
        <v>20</v>
      </c>
      <c r="H28" s="202" t="s">
        <v>29</v>
      </c>
      <c r="I28" s="216">
        <v>39.473684210526315</v>
      </c>
      <c r="J28" s="216" t="s">
        <v>20</v>
      </c>
      <c r="K28" s="216" t="s">
        <v>20</v>
      </c>
      <c r="L28" s="216" t="s">
        <v>20</v>
      </c>
      <c r="M28" s="216" t="s">
        <v>20</v>
      </c>
      <c r="N28" s="216" t="s">
        <v>20</v>
      </c>
      <c r="O28" s="202" t="s">
        <v>29</v>
      </c>
      <c r="P28" s="216" t="s">
        <v>20</v>
      </c>
      <c r="Q28" s="216" t="s">
        <v>20</v>
      </c>
      <c r="R28" s="216" t="s">
        <v>20</v>
      </c>
      <c r="S28" s="216" t="s">
        <v>20</v>
      </c>
      <c r="T28" s="216" t="s">
        <v>20</v>
      </c>
      <c r="U28" s="216" t="s">
        <v>20</v>
      </c>
      <c r="V28" s="202" t="s">
        <v>29</v>
      </c>
      <c r="W28" s="216" t="s">
        <v>20</v>
      </c>
      <c r="X28" s="216" t="s">
        <v>20</v>
      </c>
      <c r="Y28" s="216" t="s">
        <v>20</v>
      </c>
      <c r="Z28" s="216" t="s">
        <v>20</v>
      </c>
      <c r="AA28" s="216" t="s">
        <v>20</v>
      </c>
      <c r="AB28" s="216">
        <v>34.66666666666667</v>
      </c>
    </row>
    <row r="29" spans="1:28" s="205" customFormat="1" ht="9" customHeight="1">
      <c r="A29" s="202" t="s">
        <v>30</v>
      </c>
      <c r="B29" s="216">
        <v>32.69230769230769</v>
      </c>
      <c r="C29" s="216">
        <v>22.22222222222222</v>
      </c>
      <c r="D29" s="216">
        <v>28.57142857142857</v>
      </c>
      <c r="E29" s="216" t="s">
        <v>20</v>
      </c>
      <c r="F29" s="216" t="s">
        <v>20</v>
      </c>
      <c r="G29" s="216" t="s">
        <v>20</v>
      </c>
      <c r="H29" s="202" t="s">
        <v>30</v>
      </c>
      <c r="I29" s="216">
        <v>50</v>
      </c>
      <c r="J29" s="216" t="s">
        <v>20</v>
      </c>
      <c r="K29" s="216" t="s">
        <v>20</v>
      </c>
      <c r="L29" s="216">
        <v>50</v>
      </c>
      <c r="M29" s="216">
        <v>66.66666666666666</v>
      </c>
      <c r="N29" s="216">
        <v>30</v>
      </c>
      <c r="O29" s="202" t="s">
        <v>30</v>
      </c>
      <c r="P29" s="216" t="s">
        <v>20</v>
      </c>
      <c r="Q29" s="216" t="s">
        <v>20</v>
      </c>
      <c r="R29" s="216">
        <v>43.859649122807014</v>
      </c>
      <c r="S29" s="216" t="s">
        <v>20</v>
      </c>
      <c r="T29" s="216">
        <v>25.862068965517242</v>
      </c>
      <c r="U29" s="216">
        <v>17.073170731707318</v>
      </c>
      <c r="V29" s="202" t="s">
        <v>30</v>
      </c>
      <c r="W29" s="216">
        <v>29.03225806451613</v>
      </c>
      <c r="X29" s="216">
        <v>40</v>
      </c>
      <c r="Y29" s="216" t="s">
        <v>20</v>
      </c>
      <c r="Z29" s="216" t="s">
        <v>20</v>
      </c>
      <c r="AA29" s="216" t="s">
        <v>20</v>
      </c>
      <c r="AB29" s="216">
        <v>32.35908141962422</v>
      </c>
    </row>
    <row r="30" spans="1:28" s="205" customFormat="1" ht="9" customHeight="1">
      <c r="A30" s="202" t="s">
        <v>31</v>
      </c>
      <c r="B30" s="216">
        <v>65.38461538461539</v>
      </c>
      <c r="C30" s="216" t="s">
        <v>20</v>
      </c>
      <c r="D30" s="216">
        <v>55.41666666666667</v>
      </c>
      <c r="E30" s="216" t="s">
        <v>20</v>
      </c>
      <c r="F30" s="216" t="s">
        <v>20</v>
      </c>
      <c r="G30" s="216">
        <v>65.38461538461539</v>
      </c>
      <c r="H30" s="202" t="s">
        <v>31</v>
      </c>
      <c r="I30" s="216">
        <v>40.24767801857585</v>
      </c>
      <c r="J30" s="216" t="s">
        <v>20</v>
      </c>
      <c r="K30" s="216">
        <v>51.61290322580645</v>
      </c>
      <c r="L30" s="216">
        <v>64.73429951690821</v>
      </c>
      <c r="M30" s="216">
        <v>54.73887814313346</v>
      </c>
      <c r="N30" s="216" t="s">
        <v>20</v>
      </c>
      <c r="O30" s="202" t="s">
        <v>31</v>
      </c>
      <c r="P30" s="216">
        <v>60.37735849056604</v>
      </c>
      <c r="Q30" s="216">
        <v>19.37321937321937</v>
      </c>
      <c r="R30" s="216">
        <v>47.16981132075472</v>
      </c>
      <c r="S30" s="216">
        <v>58.333333333333336</v>
      </c>
      <c r="T30" s="216">
        <v>20.92391304347826</v>
      </c>
      <c r="U30" s="216">
        <v>19.41747572815534</v>
      </c>
      <c r="V30" s="202" t="s">
        <v>31</v>
      </c>
      <c r="W30" s="216" t="s">
        <v>20</v>
      </c>
      <c r="X30" s="216" t="s">
        <v>20</v>
      </c>
      <c r="Y30" s="216" t="s">
        <v>20</v>
      </c>
      <c r="Z30" s="216">
        <v>41.49659863945578</v>
      </c>
      <c r="AA30" s="216" t="s">
        <v>20</v>
      </c>
      <c r="AB30" s="216">
        <v>43.57377049180327</v>
      </c>
    </row>
    <row r="31" spans="1:28" s="205" customFormat="1" ht="9" customHeight="1">
      <c r="A31" s="202" t="s">
        <v>32</v>
      </c>
      <c r="B31" s="216" t="s">
        <v>40</v>
      </c>
      <c r="C31" s="216" t="s">
        <v>40</v>
      </c>
      <c r="D31" s="216" t="s">
        <v>40</v>
      </c>
      <c r="E31" s="216" t="s">
        <v>40</v>
      </c>
      <c r="F31" s="216" t="s">
        <v>40</v>
      </c>
      <c r="G31" s="216" t="s">
        <v>40</v>
      </c>
      <c r="H31" s="202" t="s">
        <v>32</v>
      </c>
      <c r="I31" s="216" t="s">
        <v>40</v>
      </c>
      <c r="J31" s="216" t="s">
        <v>40</v>
      </c>
      <c r="K31" s="216" t="s">
        <v>40</v>
      </c>
      <c r="L31" s="216" t="s">
        <v>40</v>
      </c>
      <c r="M31" s="216" t="s">
        <v>40</v>
      </c>
      <c r="N31" s="216" t="s">
        <v>40</v>
      </c>
      <c r="O31" s="202" t="s">
        <v>32</v>
      </c>
      <c r="P31" s="216" t="s">
        <v>40</v>
      </c>
      <c r="Q31" s="216" t="s">
        <v>40</v>
      </c>
      <c r="R31" s="216" t="s">
        <v>40</v>
      </c>
      <c r="S31" s="216" t="s">
        <v>40</v>
      </c>
      <c r="T31" s="216" t="s">
        <v>40</v>
      </c>
      <c r="U31" s="216" t="s">
        <v>40</v>
      </c>
      <c r="V31" s="202" t="s">
        <v>32</v>
      </c>
      <c r="W31" s="216" t="s">
        <v>40</v>
      </c>
      <c r="X31" s="216" t="s">
        <v>40</v>
      </c>
      <c r="Y31" s="216" t="s">
        <v>40</v>
      </c>
      <c r="Z31" s="216" t="s">
        <v>40</v>
      </c>
      <c r="AA31" s="216" t="s">
        <v>40</v>
      </c>
      <c r="AB31" s="216" t="s">
        <v>40</v>
      </c>
    </row>
    <row r="32" spans="1:28" s="205" customFormat="1" ht="9" customHeight="1">
      <c r="A32" s="202" t="s">
        <v>212</v>
      </c>
      <c r="B32" s="216">
        <v>42.749529190207156</v>
      </c>
      <c r="C32" s="216" t="s">
        <v>20</v>
      </c>
      <c r="D32" s="216">
        <v>44.88607594936709</v>
      </c>
      <c r="E32" s="216" t="s">
        <v>20</v>
      </c>
      <c r="F32" s="216" t="s">
        <v>20</v>
      </c>
      <c r="G32" s="216">
        <v>39.37246963562753</v>
      </c>
      <c r="H32" s="202" t="s">
        <v>212</v>
      </c>
      <c r="I32" s="216">
        <v>42.42143105647686</v>
      </c>
      <c r="J32" s="216">
        <v>40.47420965058236</v>
      </c>
      <c r="K32" s="216">
        <v>44.372093023255815</v>
      </c>
      <c r="L32" s="216">
        <v>44.758868074930255</v>
      </c>
      <c r="M32" s="216">
        <v>44.619150739101784</v>
      </c>
      <c r="N32" s="216">
        <v>44.17751084417751</v>
      </c>
      <c r="O32" s="202" t="s">
        <v>212</v>
      </c>
      <c r="P32" s="216">
        <v>43.05230288836846</v>
      </c>
      <c r="Q32" s="216">
        <v>43.781585110316776</v>
      </c>
      <c r="R32" s="216">
        <v>41.39013452914798</v>
      </c>
      <c r="S32" s="216">
        <v>36.99186991869919</v>
      </c>
      <c r="T32" s="216">
        <v>37.63925910737475</v>
      </c>
      <c r="U32" s="216">
        <v>39.16945543048372</v>
      </c>
      <c r="V32" s="202" t="s">
        <v>212</v>
      </c>
      <c r="W32" s="216">
        <v>38.87530562347188</v>
      </c>
      <c r="X32" s="216">
        <v>36.57902340364056</v>
      </c>
      <c r="Y32" s="216">
        <v>39.07886763050818</v>
      </c>
      <c r="Z32" s="216">
        <v>44.75787494123178</v>
      </c>
      <c r="AA32" s="216">
        <v>12.5</v>
      </c>
      <c r="AB32" s="216">
        <v>42.098030233623454</v>
      </c>
    </row>
    <row r="33" spans="1:28" s="205" customFormat="1" ht="9" customHeight="1">
      <c r="A33" s="202" t="s">
        <v>199</v>
      </c>
      <c r="B33" s="216">
        <v>45.9214501510574</v>
      </c>
      <c r="C33" s="216">
        <v>49.122807017543856</v>
      </c>
      <c r="D33" s="216">
        <v>46.875</v>
      </c>
      <c r="E33" s="216" t="s">
        <v>20</v>
      </c>
      <c r="F33" s="216" t="s">
        <v>20</v>
      </c>
      <c r="G33" s="216">
        <v>25.287356321839084</v>
      </c>
      <c r="H33" s="202" t="s">
        <v>199</v>
      </c>
      <c r="I33" s="216">
        <v>36.83083511777302</v>
      </c>
      <c r="J33" s="216">
        <v>31.048387096774192</v>
      </c>
      <c r="K33" s="216">
        <v>30.303030303030305</v>
      </c>
      <c r="L33" s="216">
        <v>50.10060362173038</v>
      </c>
      <c r="M33" s="216">
        <v>43.77745241581259</v>
      </c>
      <c r="N33" s="216">
        <v>45.91836734693878</v>
      </c>
      <c r="O33" s="202" t="s">
        <v>199</v>
      </c>
      <c r="P33" s="216">
        <v>29.31726907630522</v>
      </c>
      <c r="Q33" s="216">
        <v>41.92139737991266</v>
      </c>
      <c r="R33" s="216">
        <v>35.38461538461539</v>
      </c>
      <c r="S33" s="216">
        <v>22.413793103448278</v>
      </c>
      <c r="T33" s="216">
        <v>27.850467289719628</v>
      </c>
      <c r="U33" s="216" t="s">
        <v>20</v>
      </c>
      <c r="V33" s="202" t="s">
        <v>199</v>
      </c>
      <c r="W33" s="216">
        <v>30.158730158730158</v>
      </c>
      <c r="X33" s="216">
        <v>22.4</v>
      </c>
      <c r="Y33" s="216">
        <v>14.372716199756393</v>
      </c>
      <c r="Z33" s="216">
        <v>26.87713310580205</v>
      </c>
      <c r="AA33" s="216" t="s">
        <v>20</v>
      </c>
      <c r="AB33" s="216">
        <v>34.60220318237454</v>
      </c>
    </row>
    <row r="34" spans="1:28" s="217" customFormat="1" ht="9" customHeight="1">
      <c r="A34" s="201" t="s">
        <v>34</v>
      </c>
      <c r="B34" s="214">
        <v>61.02430555555556</v>
      </c>
      <c r="C34" s="214">
        <v>67.40088105726872</v>
      </c>
      <c r="D34" s="214">
        <v>56.681279428478646</v>
      </c>
      <c r="E34" s="214">
        <v>62.336114421930866</v>
      </c>
      <c r="F34" s="214" t="s">
        <v>20</v>
      </c>
      <c r="G34" s="214">
        <v>50</v>
      </c>
      <c r="H34" s="201" t="s">
        <v>34</v>
      </c>
      <c r="I34" s="214">
        <v>55.71895424836602</v>
      </c>
      <c r="J34" s="214">
        <v>59.59241040056219</v>
      </c>
      <c r="K34" s="214">
        <v>56.80370584829183</v>
      </c>
      <c r="L34" s="214">
        <v>64.33005690636317</v>
      </c>
      <c r="M34" s="214">
        <v>56.65283540802213</v>
      </c>
      <c r="N34" s="214">
        <v>55.1500405515004</v>
      </c>
      <c r="O34" s="201" t="s">
        <v>34</v>
      </c>
      <c r="P34" s="214">
        <v>53.44155844155844</v>
      </c>
      <c r="Q34" s="214">
        <v>52.68356703736961</v>
      </c>
      <c r="R34" s="214">
        <v>50.17818959372773</v>
      </c>
      <c r="S34" s="214">
        <v>44.24379232505643</v>
      </c>
      <c r="T34" s="214">
        <v>36.067019400352734</v>
      </c>
      <c r="U34" s="214">
        <v>37.83124128312413</v>
      </c>
      <c r="V34" s="201" t="s">
        <v>34</v>
      </c>
      <c r="W34" s="214">
        <v>45.51495016611295</v>
      </c>
      <c r="X34" s="214">
        <v>42.50258531540848</v>
      </c>
      <c r="Y34" s="214">
        <v>40.04536290322581</v>
      </c>
      <c r="Z34" s="214">
        <v>54.632587859424916</v>
      </c>
      <c r="AA34" s="214" t="s">
        <v>20</v>
      </c>
      <c r="AB34" s="214">
        <v>51.977334034575776</v>
      </c>
    </row>
    <row r="35" spans="1:28" s="205" customFormat="1" ht="9" customHeight="1">
      <c r="A35" s="202" t="s">
        <v>34</v>
      </c>
      <c r="B35" s="216">
        <v>61.02430555555556</v>
      </c>
      <c r="C35" s="216">
        <v>67.40088105726872</v>
      </c>
      <c r="D35" s="216">
        <v>56.681279428478646</v>
      </c>
      <c r="E35" s="216">
        <v>62.336114421930866</v>
      </c>
      <c r="F35" s="216" t="s">
        <v>20</v>
      </c>
      <c r="G35" s="216">
        <v>50</v>
      </c>
      <c r="H35" s="202" t="s">
        <v>34</v>
      </c>
      <c r="I35" s="216">
        <v>55.71895424836602</v>
      </c>
      <c r="J35" s="216">
        <v>59.59241040056219</v>
      </c>
      <c r="K35" s="216">
        <v>56.80370584829183</v>
      </c>
      <c r="L35" s="216">
        <v>64.33005690636317</v>
      </c>
      <c r="M35" s="216">
        <v>56.65283540802213</v>
      </c>
      <c r="N35" s="216">
        <v>55.1500405515004</v>
      </c>
      <c r="O35" s="202" t="s">
        <v>34</v>
      </c>
      <c r="P35" s="216">
        <v>53.44155844155844</v>
      </c>
      <c r="Q35" s="216">
        <v>52.68356703736961</v>
      </c>
      <c r="R35" s="216">
        <v>50.17818959372773</v>
      </c>
      <c r="S35" s="216">
        <v>44.24379232505643</v>
      </c>
      <c r="T35" s="216">
        <v>36.067019400352734</v>
      </c>
      <c r="U35" s="216">
        <v>37.83124128312413</v>
      </c>
      <c r="V35" s="202" t="s">
        <v>34</v>
      </c>
      <c r="W35" s="216">
        <v>45.51495016611295</v>
      </c>
      <c r="X35" s="216">
        <v>42.50258531540848</v>
      </c>
      <c r="Y35" s="216">
        <v>40.04536290322581</v>
      </c>
      <c r="Z35" s="216">
        <v>54.632587859424916</v>
      </c>
      <c r="AA35" s="216" t="s">
        <v>20</v>
      </c>
      <c r="AB35" s="216">
        <v>51.977334034575776</v>
      </c>
    </row>
    <row r="36" spans="1:28" s="213" customFormat="1" ht="9" customHeight="1">
      <c r="A36" s="203" t="s">
        <v>35</v>
      </c>
      <c r="B36" s="214">
        <v>59.46065681863863</v>
      </c>
      <c r="C36" s="214">
        <v>49.55987751158803</v>
      </c>
      <c r="D36" s="214">
        <v>61.671353404328386</v>
      </c>
      <c r="E36" s="214">
        <v>15.12711534610366</v>
      </c>
      <c r="F36" s="214">
        <v>38.969925428173404</v>
      </c>
      <c r="G36" s="214">
        <v>58.581596556280104</v>
      </c>
      <c r="H36" s="203" t="s">
        <v>35</v>
      </c>
      <c r="I36" s="214">
        <v>55.65485671412307</v>
      </c>
      <c r="J36" s="214">
        <v>48.50495194254953</v>
      </c>
      <c r="K36" s="214">
        <v>50.09963834327829</v>
      </c>
      <c r="L36" s="214">
        <v>59.94539984117277</v>
      </c>
      <c r="M36" s="214">
        <v>53.90486895955869</v>
      </c>
      <c r="N36" s="214">
        <v>54.695714537196636</v>
      </c>
      <c r="O36" s="203" t="s">
        <v>35</v>
      </c>
      <c r="P36" s="214">
        <v>55.05230118014356</v>
      </c>
      <c r="Q36" s="214">
        <v>45.312564885169955</v>
      </c>
      <c r="R36" s="214">
        <v>50.76108198214553</v>
      </c>
      <c r="S36" s="214">
        <v>47.44501438837973</v>
      </c>
      <c r="T36" s="214">
        <v>45.39184511903896</v>
      </c>
      <c r="U36" s="214">
        <v>44.28053051882632</v>
      </c>
      <c r="V36" s="203" t="s">
        <v>35</v>
      </c>
      <c r="W36" s="214">
        <v>49.139785581075465</v>
      </c>
      <c r="X36" s="214">
        <v>44.70102286616248</v>
      </c>
      <c r="Y36" s="214">
        <v>43.92148301520966</v>
      </c>
      <c r="Z36" s="214">
        <v>48.96179267205906</v>
      </c>
      <c r="AA36" s="214">
        <v>36.64057646895884</v>
      </c>
      <c r="AB36" s="214">
        <v>51.048488930400616</v>
      </c>
    </row>
    <row r="37" spans="1:28" s="87" customFormat="1" ht="5.25" customHeight="1">
      <c r="A37" s="290" t="s">
        <v>36</v>
      </c>
      <c r="B37" s="290"/>
      <c r="C37" s="290"/>
      <c r="D37" s="290"/>
      <c r="E37" s="290"/>
      <c r="F37" s="290"/>
      <c r="G37" s="290"/>
      <c r="H37" s="290" t="s">
        <v>36</v>
      </c>
      <c r="I37" s="290"/>
      <c r="J37" s="290"/>
      <c r="K37" s="290"/>
      <c r="L37" s="290"/>
      <c r="M37" s="290"/>
      <c r="N37" s="290"/>
      <c r="O37" s="290" t="s">
        <v>36</v>
      </c>
      <c r="P37" s="290"/>
      <c r="Q37" s="290"/>
      <c r="R37" s="290"/>
      <c r="S37" s="290"/>
      <c r="T37" s="290"/>
      <c r="U37" s="290"/>
      <c r="V37" s="290" t="s">
        <v>36</v>
      </c>
      <c r="W37" s="290"/>
      <c r="X37" s="290"/>
      <c r="Y37" s="290"/>
      <c r="Z37" s="290"/>
      <c r="AA37" s="290"/>
      <c r="AB37" s="290"/>
    </row>
    <row r="38" spans="1:28" s="87" customFormat="1" ht="6.75" customHeight="1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</row>
    <row r="39" spans="1:28" s="87" customFormat="1" ht="5.25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</row>
    <row r="40" spans="1:28" s="90" customFormat="1" ht="9" customHeight="1">
      <c r="A40" s="219" t="s">
        <v>9</v>
      </c>
      <c r="B40" s="220">
        <v>58.23212110591696</v>
      </c>
      <c r="C40" s="220">
        <v>11.759829198856854</v>
      </c>
      <c r="D40" s="220">
        <v>61.72134547044102</v>
      </c>
      <c r="E40" s="220">
        <v>12.731074702956224</v>
      </c>
      <c r="F40" s="220" t="s">
        <v>40</v>
      </c>
      <c r="G40" s="220" t="s">
        <v>40</v>
      </c>
      <c r="H40" s="219" t="s">
        <v>9</v>
      </c>
      <c r="I40" s="220">
        <v>54.860206622064055</v>
      </c>
      <c r="J40" s="220">
        <v>46.567811516082905</v>
      </c>
      <c r="K40" s="220">
        <v>44.880652756054005</v>
      </c>
      <c r="L40" s="220">
        <v>55.24787730053096</v>
      </c>
      <c r="M40" s="220">
        <v>51.11539461213604</v>
      </c>
      <c r="N40" s="220">
        <v>54.68621729111673</v>
      </c>
      <c r="O40" s="219" t="s">
        <v>9</v>
      </c>
      <c r="P40" s="220">
        <v>55.46156921279374</v>
      </c>
      <c r="Q40" s="220">
        <v>41.15986924519475</v>
      </c>
      <c r="R40" s="220">
        <v>52.920640885829286</v>
      </c>
      <c r="S40" s="220">
        <v>48.612516769974704</v>
      </c>
      <c r="T40" s="220">
        <v>52.36311850162792</v>
      </c>
      <c r="U40" s="220">
        <v>46.38499352765217</v>
      </c>
      <c r="V40" s="219" t="s">
        <v>9</v>
      </c>
      <c r="W40" s="220">
        <v>53.14003683127703</v>
      </c>
      <c r="X40" s="220">
        <v>50.28078797554687</v>
      </c>
      <c r="Y40" s="220">
        <v>50.90281015551849</v>
      </c>
      <c r="Z40" s="220">
        <v>49.531640784228124</v>
      </c>
      <c r="AA40" s="220">
        <v>32.913174590920626</v>
      </c>
      <c r="AB40" s="220">
        <v>50.83671308233109</v>
      </c>
    </row>
    <row r="41" spans="1:28" s="87" customFormat="1" ht="9" customHeight="1">
      <c r="A41" s="221" t="s">
        <v>10</v>
      </c>
      <c r="B41" s="222">
        <v>58.53441716279223</v>
      </c>
      <c r="C41" s="222">
        <v>11.444590900902623</v>
      </c>
      <c r="D41" s="222">
        <v>61.952434166015266</v>
      </c>
      <c r="E41" s="222">
        <v>12.249068392788699</v>
      </c>
      <c r="F41" s="222" t="s">
        <v>40</v>
      </c>
      <c r="G41" s="222" t="s">
        <v>40</v>
      </c>
      <c r="H41" s="221" t="s">
        <v>10</v>
      </c>
      <c r="I41" s="222">
        <v>55.04990455616026</v>
      </c>
      <c r="J41" s="222">
        <v>46.88190476431609</v>
      </c>
      <c r="K41" s="222">
        <v>45.010606381706886</v>
      </c>
      <c r="L41" s="222">
        <v>55.667926446915736</v>
      </c>
      <c r="M41" s="222">
        <v>51.43050070160321</v>
      </c>
      <c r="N41" s="222">
        <v>55.08123186107784</v>
      </c>
      <c r="O41" s="221" t="s">
        <v>10</v>
      </c>
      <c r="P41" s="222">
        <v>55.655859485405436</v>
      </c>
      <c r="Q41" s="222">
        <v>42.57360050179758</v>
      </c>
      <c r="R41" s="222">
        <v>53.22556706556733</v>
      </c>
      <c r="S41" s="222">
        <v>49.0583849402011</v>
      </c>
      <c r="T41" s="222">
        <v>52.665948390628024</v>
      </c>
      <c r="U41" s="222">
        <v>46.55599513595357</v>
      </c>
      <c r="V41" s="221" t="s">
        <v>10</v>
      </c>
      <c r="W41" s="222">
        <v>54.12415990285998</v>
      </c>
      <c r="X41" s="222">
        <v>50.90967399653999</v>
      </c>
      <c r="Y41" s="222">
        <v>51.1895052744664</v>
      </c>
      <c r="Z41" s="222">
        <v>50.07694553128515</v>
      </c>
      <c r="AA41" s="222">
        <v>33.34053485246128</v>
      </c>
      <c r="AB41" s="222">
        <v>51.44113479847675</v>
      </c>
    </row>
    <row r="42" spans="1:28" s="87" customFormat="1" ht="9">
      <c r="A42" s="221" t="s">
        <v>11</v>
      </c>
      <c r="B42" s="222">
        <v>50</v>
      </c>
      <c r="C42" s="222">
        <v>46.15384615384615</v>
      </c>
      <c r="D42" s="222">
        <v>50.955414012738856</v>
      </c>
      <c r="E42" s="222">
        <v>54.20560747663551</v>
      </c>
      <c r="F42" s="222" t="s">
        <v>40</v>
      </c>
      <c r="G42" s="222" t="s">
        <v>40</v>
      </c>
      <c r="H42" s="221" t="s">
        <v>11</v>
      </c>
      <c r="I42" s="222">
        <v>47</v>
      </c>
      <c r="J42" s="222">
        <v>60.273972602739725</v>
      </c>
      <c r="K42" s="222">
        <v>55</v>
      </c>
      <c r="L42" s="222">
        <v>58.58585858585859</v>
      </c>
      <c r="M42" s="222">
        <v>56.896551724137936</v>
      </c>
      <c r="N42" s="222">
        <v>51.42857142857142</v>
      </c>
      <c r="O42" s="221" t="s">
        <v>11</v>
      </c>
      <c r="P42" s="222">
        <v>50</v>
      </c>
      <c r="Q42" s="222">
        <v>14.650859256036547</v>
      </c>
      <c r="R42" s="222">
        <v>39.02439024390244</v>
      </c>
      <c r="S42" s="222">
        <v>47.69230769230769</v>
      </c>
      <c r="T42" s="222">
        <v>34.070796460176986</v>
      </c>
      <c r="U42" s="222">
        <v>37.5</v>
      </c>
      <c r="V42" s="221" t="s">
        <v>11</v>
      </c>
      <c r="W42" s="222">
        <v>43.47826086956522</v>
      </c>
      <c r="X42" s="222">
        <v>36.03603603603604</v>
      </c>
      <c r="Y42" s="222">
        <v>55.483870967741936</v>
      </c>
      <c r="Z42" s="222">
        <v>54.3046357615894</v>
      </c>
      <c r="AA42" s="222" t="s">
        <v>20</v>
      </c>
      <c r="AB42" s="222">
        <v>21.012635857559424</v>
      </c>
    </row>
    <row r="43" spans="1:28" s="87" customFormat="1" ht="9">
      <c r="A43" s="221" t="s">
        <v>209</v>
      </c>
      <c r="B43" s="222" t="s">
        <v>40</v>
      </c>
      <c r="C43" s="222" t="s">
        <v>40</v>
      </c>
      <c r="D43" s="222" t="s">
        <v>40</v>
      </c>
      <c r="E43" s="222" t="s">
        <v>40</v>
      </c>
      <c r="F43" s="222" t="s">
        <v>40</v>
      </c>
      <c r="G43" s="222" t="s">
        <v>40</v>
      </c>
      <c r="H43" s="221" t="s">
        <v>209</v>
      </c>
      <c r="I43" s="222" t="s">
        <v>40</v>
      </c>
      <c r="J43" s="222" t="s">
        <v>40</v>
      </c>
      <c r="K43" s="222" t="s">
        <v>40</v>
      </c>
      <c r="L43" s="222" t="s">
        <v>40</v>
      </c>
      <c r="M43" s="222" t="s">
        <v>40</v>
      </c>
      <c r="N43" s="222" t="s">
        <v>40</v>
      </c>
      <c r="O43" s="221" t="s">
        <v>209</v>
      </c>
      <c r="P43" s="222" t="s">
        <v>40</v>
      </c>
      <c r="Q43" s="222">
        <v>8.867924528301886</v>
      </c>
      <c r="R43" s="222" t="s">
        <v>40</v>
      </c>
      <c r="S43" s="222" t="s">
        <v>40</v>
      </c>
      <c r="T43" s="222" t="s">
        <v>40</v>
      </c>
      <c r="U43" s="222" t="s">
        <v>40</v>
      </c>
      <c r="V43" s="221" t="s">
        <v>209</v>
      </c>
      <c r="W43" s="222" t="s">
        <v>40</v>
      </c>
      <c r="X43" s="222" t="s">
        <v>40</v>
      </c>
      <c r="Y43" s="222" t="s">
        <v>40</v>
      </c>
      <c r="Z43" s="222" t="s">
        <v>40</v>
      </c>
      <c r="AA43" s="222" t="s">
        <v>40</v>
      </c>
      <c r="AB43" s="222">
        <v>8.867924528301886</v>
      </c>
    </row>
    <row r="44" spans="1:28" s="87" customFormat="1" ht="9">
      <c r="A44" s="221" t="s">
        <v>13</v>
      </c>
      <c r="B44" s="222">
        <v>13.716814159292035</v>
      </c>
      <c r="C44" s="222">
        <v>17.02127659574468</v>
      </c>
      <c r="D44" s="222">
        <v>19.93006993006993</v>
      </c>
      <c r="E44" s="222">
        <v>24</v>
      </c>
      <c r="F44" s="222" t="s">
        <v>40</v>
      </c>
      <c r="G44" s="222" t="s">
        <v>40</v>
      </c>
      <c r="H44" s="221" t="s">
        <v>13</v>
      </c>
      <c r="I44" s="222">
        <v>35.53299492385787</v>
      </c>
      <c r="J44" s="222">
        <v>14.351851851851851</v>
      </c>
      <c r="K44" s="222">
        <v>28.440366972477065</v>
      </c>
      <c r="L44" s="222">
        <v>14.795918367346939</v>
      </c>
      <c r="M44" s="222">
        <v>20.812182741116754</v>
      </c>
      <c r="N44" s="222">
        <v>11.188811188811188</v>
      </c>
      <c r="O44" s="221" t="s">
        <v>13</v>
      </c>
      <c r="P44" s="222">
        <v>12</v>
      </c>
      <c r="Q44" s="222">
        <v>39.81638076830152</v>
      </c>
      <c r="R44" s="222">
        <v>12.204724409448819</v>
      </c>
      <c r="S44" s="222">
        <v>9.090909090909092</v>
      </c>
      <c r="T44" s="222">
        <v>7.470288624787775</v>
      </c>
      <c r="U44" s="222">
        <v>8.996539792387544</v>
      </c>
      <c r="V44" s="221" t="s">
        <v>13</v>
      </c>
      <c r="W44" s="222">
        <v>6.938775510204081</v>
      </c>
      <c r="X44" s="222">
        <v>6.0798548094373865</v>
      </c>
      <c r="Y44" s="222">
        <v>9.30817610062893</v>
      </c>
      <c r="Z44" s="222">
        <v>8.125819134993446</v>
      </c>
      <c r="AA44" s="222" t="s">
        <v>20</v>
      </c>
      <c r="AB44" s="222">
        <v>22.74021003042497</v>
      </c>
    </row>
    <row r="45" spans="1:28" s="87" customFormat="1" ht="9">
      <c r="A45" s="221" t="s">
        <v>210</v>
      </c>
      <c r="B45" s="222" t="s">
        <v>40</v>
      </c>
      <c r="C45" s="222" t="s">
        <v>40</v>
      </c>
      <c r="D45" s="222" t="s">
        <v>40</v>
      </c>
      <c r="E45" s="222" t="s">
        <v>40</v>
      </c>
      <c r="F45" s="222" t="s">
        <v>40</v>
      </c>
      <c r="G45" s="222" t="s">
        <v>40</v>
      </c>
      <c r="H45" s="221" t="s">
        <v>210</v>
      </c>
      <c r="I45" s="222" t="s">
        <v>40</v>
      </c>
      <c r="J45" s="222" t="s">
        <v>40</v>
      </c>
      <c r="K45" s="222" t="s">
        <v>40</v>
      </c>
      <c r="L45" s="222" t="s">
        <v>40</v>
      </c>
      <c r="M45" s="222" t="s">
        <v>40</v>
      </c>
      <c r="N45" s="222" t="s">
        <v>40</v>
      </c>
      <c r="O45" s="221" t="s">
        <v>210</v>
      </c>
      <c r="P45" s="222" t="s">
        <v>40</v>
      </c>
      <c r="Q45" s="222" t="s">
        <v>40</v>
      </c>
      <c r="R45" s="222" t="s">
        <v>40</v>
      </c>
      <c r="S45" s="222" t="s">
        <v>40</v>
      </c>
      <c r="T45" s="222" t="s">
        <v>40</v>
      </c>
      <c r="U45" s="222" t="s">
        <v>40</v>
      </c>
      <c r="V45" s="221" t="s">
        <v>210</v>
      </c>
      <c r="W45" s="222" t="s">
        <v>40</v>
      </c>
      <c r="X45" s="222" t="s">
        <v>40</v>
      </c>
      <c r="Y45" s="222" t="s">
        <v>40</v>
      </c>
      <c r="Z45" s="222" t="s">
        <v>40</v>
      </c>
      <c r="AA45" s="222" t="s">
        <v>40</v>
      </c>
      <c r="AB45" s="222" t="s">
        <v>40</v>
      </c>
    </row>
    <row r="46" spans="1:28" s="87" customFormat="1" ht="9" customHeight="1">
      <c r="A46" s="221" t="s">
        <v>15</v>
      </c>
      <c r="B46" s="222" t="s">
        <v>40</v>
      </c>
      <c r="C46" s="222" t="s">
        <v>40</v>
      </c>
      <c r="D46" s="222" t="s">
        <v>40</v>
      </c>
      <c r="E46" s="222" t="s">
        <v>40</v>
      </c>
      <c r="F46" s="222" t="s">
        <v>40</v>
      </c>
      <c r="G46" s="222" t="s">
        <v>40</v>
      </c>
      <c r="H46" s="221" t="s">
        <v>15</v>
      </c>
      <c r="I46" s="222" t="s">
        <v>40</v>
      </c>
      <c r="J46" s="222" t="s">
        <v>40</v>
      </c>
      <c r="K46" s="222" t="s">
        <v>40</v>
      </c>
      <c r="L46" s="222" t="s">
        <v>40</v>
      </c>
      <c r="M46" s="222" t="s">
        <v>40</v>
      </c>
      <c r="N46" s="222" t="s">
        <v>40</v>
      </c>
      <c r="O46" s="221" t="s">
        <v>15</v>
      </c>
      <c r="P46" s="222" t="s">
        <v>40</v>
      </c>
      <c r="Q46" s="222">
        <v>4.308093994778068</v>
      </c>
      <c r="R46" s="222" t="s">
        <v>40</v>
      </c>
      <c r="S46" s="222" t="s">
        <v>40</v>
      </c>
      <c r="T46" s="222" t="s">
        <v>40</v>
      </c>
      <c r="U46" s="222" t="s">
        <v>40</v>
      </c>
      <c r="V46" s="221" t="s">
        <v>15</v>
      </c>
      <c r="W46" s="222" t="s">
        <v>40</v>
      </c>
      <c r="X46" s="222" t="s">
        <v>40</v>
      </c>
      <c r="Y46" s="222" t="s">
        <v>40</v>
      </c>
      <c r="Z46" s="222" t="s">
        <v>40</v>
      </c>
      <c r="AA46" s="222" t="s">
        <v>40</v>
      </c>
      <c r="AB46" s="222">
        <v>4.308093994778068</v>
      </c>
    </row>
    <row r="47" spans="1:28" s="87" customFormat="1" ht="9">
      <c r="A47" s="221" t="s">
        <v>16</v>
      </c>
      <c r="B47" s="222">
        <v>13.333333333333334</v>
      </c>
      <c r="C47" s="222">
        <v>33.33333333333333</v>
      </c>
      <c r="D47" s="222">
        <v>21.311475409836063</v>
      </c>
      <c r="E47" s="222">
        <v>21.052631578947366</v>
      </c>
      <c r="F47" s="222" t="s">
        <v>40</v>
      </c>
      <c r="G47" s="222" t="s">
        <v>40</v>
      </c>
      <c r="H47" s="221" t="s">
        <v>16</v>
      </c>
      <c r="I47" s="222">
        <v>10.76923076923077</v>
      </c>
      <c r="J47" s="222">
        <v>11.11111111111111</v>
      </c>
      <c r="K47" s="222">
        <v>14.942528735632186</v>
      </c>
      <c r="L47" s="222">
        <v>26.08695652173913</v>
      </c>
      <c r="M47" s="222">
        <v>29.565217391304348</v>
      </c>
      <c r="N47" s="222">
        <v>9.090909090909092</v>
      </c>
      <c r="O47" s="221" t="s">
        <v>16</v>
      </c>
      <c r="P47" s="222">
        <v>12.5</v>
      </c>
      <c r="Q47" s="222">
        <v>15.211009174311926</v>
      </c>
      <c r="R47" s="222">
        <v>53.333333333333336</v>
      </c>
      <c r="S47" s="222">
        <v>80</v>
      </c>
      <c r="T47" s="222">
        <v>23.26530612244898</v>
      </c>
      <c r="U47" s="222">
        <v>4.123711340206185</v>
      </c>
      <c r="V47" s="221" t="s">
        <v>16</v>
      </c>
      <c r="W47" s="222">
        <v>44.73684210526316</v>
      </c>
      <c r="X47" s="222">
        <v>18.51851851851852</v>
      </c>
      <c r="Y47" s="222">
        <v>4.739336492890995</v>
      </c>
      <c r="Z47" s="222">
        <v>4.10958904109589</v>
      </c>
      <c r="AA47" s="222" t="s">
        <v>20</v>
      </c>
      <c r="AB47" s="222">
        <v>16.11814345991561</v>
      </c>
    </row>
    <row r="48" spans="1:28" ht="9">
      <c r="A48" s="221" t="s">
        <v>17</v>
      </c>
      <c r="B48" s="222">
        <v>29.14923291492329</v>
      </c>
      <c r="C48" s="222" t="s">
        <v>20</v>
      </c>
      <c r="D48" s="222">
        <v>35.9504132231405</v>
      </c>
      <c r="E48" s="222">
        <v>17.24137931034483</v>
      </c>
      <c r="F48" s="222" t="s">
        <v>40</v>
      </c>
      <c r="G48" s="222" t="s">
        <v>40</v>
      </c>
      <c r="H48" s="221" t="s">
        <v>17</v>
      </c>
      <c r="I48" s="222">
        <v>23.8013698630137</v>
      </c>
      <c r="J48" s="222">
        <v>24.305555555555554</v>
      </c>
      <c r="K48" s="222">
        <v>37.351778656126484</v>
      </c>
      <c r="L48" s="222">
        <v>27.606338615512925</v>
      </c>
      <c r="M48" s="222">
        <v>29.18032786885246</v>
      </c>
      <c r="N48" s="222">
        <v>35.65217391304348</v>
      </c>
      <c r="O48" s="221" t="s">
        <v>17</v>
      </c>
      <c r="P48" s="222">
        <v>23.076923076923077</v>
      </c>
      <c r="Q48" s="222">
        <v>45.26619682431859</v>
      </c>
      <c r="R48" s="222">
        <v>37.28813559322034</v>
      </c>
      <c r="S48" s="222">
        <v>16.666666666666664</v>
      </c>
      <c r="T48" s="222">
        <v>33.81759483454398</v>
      </c>
      <c r="U48" s="222">
        <v>30.83832335329341</v>
      </c>
      <c r="V48" s="221" t="s">
        <v>17</v>
      </c>
      <c r="W48" s="222">
        <v>20.481927710843372</v>
      </c>
      <c r="X48" s="222">
        <v>44.91017964071856</v>
      </c>
      <c r="Y48" s="222">
        <v>31.19402985074627</v>
      </c>
      <c r="Z48" s="222">
        <v>44.086021505376344</v>
      </c>
      <c r="AA48" s="222">
        <v>28.57142857142857</v>
      </c>
      <c r="AB48" s="222">
        <v>38.99904214559387</v>
      </c>
    </row>
    <row r="49" spans="1:28" ht="9">
      <c r="A49" s="221" t="s">
        <v>18</v>
      </c>
      <c r="B49" s="222">
        <v>63.003663003663</v>
      </c>
      <c r="C49" s="222">
        <v>50</v>
      </c>
      <c r="D49" s="222">
        <v>57.93991416309014</v>
      </c>
      <c r="E49" s="222">
        <v>55.55555555555556</v>
      </c>
      <c r="F49" s="222" t="s">
        <v>40</v>
      </c>
      <c r="G49" s="222" t="s">
        <v>40</v>
      </c>
      <c r="H49" s="221" t="s">
        <v>18</v>
      </c>
      <c r="I49" s="222">
        <v>60.61538461538461</v>
      </c>
      <c r="J49" s="222">
        <v>47.05882352941176</v>
      </c>
      <c r="K49" s="222">
        <v>43.75</v>
      </c>
      <c r="L49" s="222">
        <v>57.08502024291497</v>
      </c>
      <c r="M49" s="222">
        <v>37.64705882352941</v>
      </c>
      <c r="N49" s="222">
        <v>44.52054794520548</v>
      </c>
      <c r="O49" s="221" t="s">
        <v>18</v>
      </c>
      <c r="P49" s="222">
        <v>57.14285714285714</v>
      </c>
      <c r="Q49" s="222">
        <v>51.196172248803826</v>
      </c>
      <c r="R49" s="222">
        <v>50.21834061135371</v>
      </c>
      <c r="S49" s="222">
        <v>38.095238095238095</v>
      </c>
      <c r="T49" s="222">
        <v>39.705882352941174</v>
      </c>
      <c r="U49" s="222">
        <v>47.752808988764045</v>
      </c>
      <c r="V49" s="221" t="s">
        <v>18</v>
      </c>
      <c r="W49" s="222">
        <v>28.57142857142857</v>
      </c>
      <c r="X49" s="222">
        <v>7.142857142857142</v>
      </c>
      <c r="Y49" s="222">
        <v>52.255639097744364</v>
      </c>
      <c r="Z49" s="222">
        <v>39.63963963963964</v>
      </c>
      <c r="AA49" s="222" t="s">
        <v>20</v>
      </c>
      <c r="AB49" s="222">
        <v>51.07201759208356</v>
      </c>
    </row>
    <row r="50" spans="1:29" s="92" customFormat="1" ht="7.5" customHeight="1">
      <c r="A50" s="219" t="s">
        <v>19</v>
      </c>
      <c r="B50" s="220">
        <v>63.284826760027116</v>
      </c>
      <c r="C50" s="220">
        <v>58.147512864494</v>
      </c>
      <c r="D50" s="220">
        <v>62.43738475529184</v>
      </c>
      <c r="E50" s="220" t="s">
        <v>40</v>
      </c>
      <c r="F50" s="220">
        <v>39.061363085132186</v>
      </c>
      <c r="G50" s="220">
        <v>57.277672463529214</v>
      </c>
      <c r="H50" s="219" t="s">
        <v>19</v>
      </c>
      <c r="I50" s="220">
        <v>57.80769619044997</v>
      </c>
      <c r="J50" s="220">
        <v>59.034877464168666</v>
      </c>
      <c r="K50" s="220">
        <v>56.08922432528549</v>
      </c>
      <c r="L50" s="220">
        <v>64.36522450751977</v>
      </c>
      <c r="M50" s="220">
        <v>56.598406743463016</v>
      </c>
      <c r="N50" s="220">
        <v>51.57492354740061</v>
      </c>
      <c r="O50" s="219" t="s">
        <v>19</v>
      </c>
      <c r="P50" s="220">
        <v>53.180832772669504</v>
      </c>
      <c r="Q50" s="220">
        <v>52.52035270331563</v>
      </c>
      <c r="R50" s="220">
        <v>47.144913627639156</v>
      </c>
      <c r="S50" s="220">
        <v>42.278960865202365</v>
      </c>
      <c r="T50" s="220">
        <v>33.584059623374934</v>
      </c>
      <c r="U50" s="220">
        <v>42.84391827581261</v>
      </c>
      <c r="V50" s="219" t="s">
        <v>19</v>
      </c>
      <c r="W50" s="220">
        <v>40.54213704384353</v>
      </c>
      <c r="X50" s="220">
        <v>35.56761859806467</v>
      </c>
      <c r="Y50" s="220">
        <v>39.18442870867879</v>
      </c>
      <c r="Z50" s="220">
        <v>48.323106665545936</v>
      </c>
      <c r="AA50" s="220">
        <v>25</v>
      </c>
      <c r="AB50" s="220">
        <v>52.0037257394103</v>
      </c>
      <c r="AC50" s="91"/>
    </row>
    <row r="51" spans="1:28" ht="9" customHeight="1">
      <c r="A51" s="221" t="s">
        <v>198</v>
      </c>
      <c r="B51" s="222">
        <v>59.53560371517028</v>
      </c>
      <c r="C51" s="222">
        <v>48.25936752591018</v>
      </c>
      <c r="D51" s="222">
        <v>60.46698872785829</v>
      </c>
      <c r="E51" s="222" t="s">
        <v>20</v>
      </c>
      <c r="F51" s="222" t="s">
        <v>40</v>
      </c>
      <c r="G51" s="222">
        <v>53.453212690413466</v>
      </c>
      <c r="H51" s="221" t="s">
        <v>198</v>
      </c>
      <c r="I51" s="222">
        <v>48.574085554866706</v>
      </c>
      <c r="J51" s="222">
        <v>47.377725397760756</v>
      </c>
      <c r="K51" s="222">
        <v>55.62231759656653</v>
      </c>
      <c r="L51" s="222">
        <v>59.63611859838275</v>
      </c>
      <c r="M51" s="222">
        <v>52.379248658318424</v>
      </c>
      <c r="N51" s="222">
        <v>52.75908479138627</v>
      </c>
      <c r="O51" s="221" t="s">
        <v>198</v>
      </c>
      <c r="P51" s="222">
        <v>47.89067142008319</v>
      </c>
      <c r="Q51" s="222">
        <v>49.05220180810732</v>
      </c>
      <c r="R51" s="222">
        <v>42.467948717948715</v>
      </c>
      <c r="S51" s="222">
        <v>37.0913190529876</v>
      </c>
      <c r="T51" s="222">
        <v>29.423076923076923</v>
      </c>
      <c r="U51" s="222">
        <v>33.603238866396765</v>
      </c>
      <c r="V51" s="221" t="s">
        <v>198</v>
      </c>
      <c r="W51" s="222">
        <v>34.140625</v>
      </c>
      <c r="X51" s="222">
        <v>35.01821493624772</v>
      </c>
      <c r="Y51" s="222">
        <v>28.50164932758183</v>
      </c>
      <c r="Z51" s="222">
        <v>45.571955719557195</v>
      </c>
      <c r="AA51" s="222" t="s">
        <v>20</v>
      </c>
      <c r="AB51" s="222">
        <v>38.07415730337079</v>
      </c>
    </row>
    <row r="52" spans="1:28" ht="9">
      <c r="A52" s="221" t="s">
        <v>21</v>
      </c>
      <c r="B52" s="222">
        <v>46.2113558294605</v>
      </c>
      <c r="C52" s="222" t="s">
        <v>20</v>
      </c>
      <c r="D52" s="222">
        <v>47.190714850962806</v>
      </c>
      <c r="E52" s="222" t="s">
        <v>20</v>
      </c>
      <c r="F52" s="222" t="s">
        <v>20</v>
      </c>
      <c r="G52" s="222" t="s">
        <v>20</v>
      </c>
      <c r="H52" s="221" t="s">
        <v>21</v>
      </c>
      <c r="I52" s="222">
        <v>45.84316037735849</v>
      </c>
      <c r="J52" s="222">
        <v>43.90962671905697</v>
      </c>
      <c r="K52" s="222">
        <v>39.87122337790986</v>
      </c>
      <c r="L52" s="222">
        <v>49.669284828441505</v>
      </c>
      <c r="M52" s="222">
        <v>43.30978809283552</v>
      </c>
      <c r="N52" s="222">
        <v>34.178131788559014</v>
      </c>
      <c r="O52" s="221" t="s">
        <v>21</v>
      </c>
      <c r="P52" s="222">
        <v>40.11499336576736</v>
      </c>
      <c r="Q52" s="222">
        <v>36.87089715536105</v>
      </c>
      <c r="R52" s="222">
        <v>30.31700288184438</v>
      </c>
      <c r="S52" s="222">
        <v>28.624535315985128</v>
      </c>
      <c r="T52" s="222">
        <v>30.931500355534485</v>
      </c>
      <c r="U52" s="222">
        <v>30.851398052152057</v>
      </c>
      <c r="V52" s="221" t="s">
        <v>21</v>
      </c>
      <c r="W52" s="222">
        <v>27.970065481758656</v>
      </c>
      <c r="X52" s="222">
        <v>30.267558528428097</v>
      </c>
      <c r="Y52" s="222">
        <v>32.16508352440223</v>
      </c>
      <c r="Z52" s="222">
        <v>30.268456375838927</v>
      </c>
      <c r="AA52" s="222" t="s">
        <v>20</v>
      </c>
      <c r="AB52" s="222">
        <v>39.3261348077023</v>
      </c>
    </row>
    <row r="53" spans="1:28" ht="9">
      <c r="A53" s="221" t="s">
        <v>22</v>
      </c>
      <c r="B53" s="222">
        <v>59.86668166732294</v>
      </c>
      <c r="C53" s="222">
        <v>59.74171813587872</v>
      </c>
      <c r="D53" s="222">
        <v>60.043131766117284</v>
      </c>
      <c r="E53" s="222" t="s">
        <v>20</v>
      </c>
      <c r="F53" s="222">
        <v>56.3922942206655</v>
      </c>
      <c r="G53" s="222">
        <v>51.55541153596889</v>
      </c>
      <c r="H53" s="221" t="s">
        <v>22</v>
      </c>
      <c r="I53" s="222">
        <v>52.96662546353523</v>
      </c>
      <c r="J53" s="222">
        <v>56.75722896828863</v>
      </c>
      <c r="K53" s="222">
        <v>51.01908957415565</v>
      </c>
      <c r="L53" s="222">
        <v>65.06377551020408</v>
      </c>
      <c r="M53" s="222">
        <v>51.3481054464661</v>
      </c>
      <c r="N53" s="222">
        <v>47.327726532826915</v>
      </c>
      <c r="O53" s="221" t="s">
        <v>22</v>
      </c>
      <c r="P53" s="222">
        <v>45.27021696252466</v>
      </c>
      <c r="Q53" s="222">
        <v>54.95394920457717</v>
      </c>
      <c r="R53" s="222">
        <v>36.262680192205025</v>
      </c>
      <c r="S53" s="222">
        <v>28.8476411446249</v>
      </c>
      <c r="T53" s="222">
        <v>25.051815203583605</v>
      </c>
      <c r="U53" s="222">
        <v>36.68057612060843</v>
      </c>
      <c r="V53" s="221" t="s">
        <v>22</v>
      </c>
      <c r="W53" s="222">
        <v>29.593769732687857</v>
      </c>
      <c r="X53" s="222">
        <v>24.8986045232694</v>
      </c>
      <c r="Y53" s="222">
        <v>36.45131104023834</v>
      </c>
      <c r="Z53" s="222">
        <v>40.20826857320485</v>
      </c>
      <c r="AA53" s="222" t="s">
        <v>20</v>
      </c>
      <c r="AB53" s="222">
        <v>48.303084713493874</v>
      </c>
    </row>
    <row r="54" spans="1:28" ht="9">
      <c r="A54" s="221" t="s">
        <v>23</v>
      </c>
      <c r="B54" s="222">
        <v>70.62580506655218</v>
      </c>
      <c r="C54" s="222">
        <v>68.21862348178138</v>
      </c>
      <c r="D54" s="222">
        <v>68.58489468171769</v>
      </c>
      <c r="E54" s="222" t="s">
        <v>20</v>
      </c>
      <c r="F54" s="222">
        <v>70.84944346807264</v>
      </c>
      <c r="G54" s="222">
        <v>66.6855845629966</v>
      </c>
      <c r="H54" s="221" t="s">
        <v>23</v>
      </c>
      <c r="I54" s="222">
        <v>64.42507515687105</v>
      </c>
      <c r="J54" s="222">
        <v>70.60177917320775</v>
      </c>
      <c r="K54" s="222">
        <v>65.70349261051098</v>
      </c>
      <c r="L54" s="222">
        <v>69.94165348101265</v>
      </c>
      <c r="M54" s="222">
        <v>65.182316014425</v>
      </c>
      <c r="N54" s="222">
        <v>62.178191130880165</v>
      </c>
      <c r="O54" s="221" t="s">
        <v>23</v>
      </c>
      <c r="P54" s="222">
        <v>61.50280218639729</v>
      </c>
      <c r="Q54" s="222">
        <v>57.346409143085296</v>
      </c>
      <c r="R54" s="222">
        <v>56.649806605177034</v>
      </c>
      <c r="S54" s="222">
        <v>54.65143944801333</v>
      </c>
      <c r="T54" s="222">
        <v>40.78623485689464</v>
      </c>
      <c r="U54" s="222">
        <v>49.01214693399678</v>
      </c>
      <c r="V54" s="221" t="s">
        <v>23</v>
      </c>
      <c r="W54" s="222">
        <v>50.21367521367522</v>
      </c>
      <c r="X54" s="222">
        <v>42.00473385809435</v>
      </c>
      <c r="Y54" s="222">
        <v>46.446566364821535</v>
      </c>
      <c r="Z54" s="222">
        <v>59.723270440251575</v>
      </c>
      <c r="AA54" s="222" t="s">
        <v>20</v>
      </c>
      <c r="AB54" s="222">
        <v>59.318992405901646</v>
      </c>
    </row>
    <row r="55" spans="1:28" ht="9">
      <c r="A55" s="221" t="s">
        <v>24</v>
      </c>
      <c r="B55" s="222">
        <v>69.61633308481964</v>
      </c>
      <c r="C55" s="222" t="s">
        <v>20</v>
      </c>
      <c r="D55" s="222">
        <v>68.50346995669967</v>
      </c>
      <c r="E55" s="222" t="s">
        <v>20</v>
      </c>
      <c r="F55" s="222" t="s">
        <v>20</v>
      </c>
      <c r="G55" s="222" t="s">
        <v>20</v>
      </c>
      <c r="H55" s="221" t="s">
        <v>24</v>
      </c>
      <c r="I55" s="222">
        <v>67.66575840145322</v>
      </c>
      <c r="J55" s="222">
        <v>67.95292520086001</v>
      </c>
      <c r="K55" s="222">
        <v>62.315470171890794</v>
      </c>
      <c r="L55" s="222">
        <v>70.31204262045547</v>
      </c>
      <c r="M55" s="222">
        <v>65.54738878143134</v>
      </c>
      <c r="N55" s="222">
        <v>59.701857282502445</v>
      </c>
      <c r="O55" s="221" t="s">
        <v>24</v>
      </c>
      <c r="P55" s="222">
        <v>62.92786695029975</v>
      </c>
      <c r="Q55" s="222">
        <v>51.5292930566942</v>
      </c>
      <c r="R55" s="222">
        <v>25</v>
      </c>
      <c r="S55" s="222" t="s">
        <v>20</v>
      </c>
      <c r="T55" s="222">
        <v>38.98938655630465</v>
      </c>
      <c r="U55" s="222">
        <v>49.69611189742736</v>
      </c>
      <c r="V55" s="221" t="s">
        <v>24</v>
      </c>
      <c r="W55" s="222">
        <v>53.91912131802297</v>
      </c>
      <c r="X55" s="222">
        <v>45.34975525027633</v>
      </c>
      <c r="Y55" s="222">
        <v>47.093096365846506</v>
      </c>
      <c r="Z55" s="222">
        <v>55.30187721968544</v>
      </c>
      <c r="AA55" s="222" t="s">
        <v>20</v>
      </c>
      <c r="AB55" s="222">
        <v>61.29841802687165</v>
      </c>
    </row>
    <row r="56" spans="1:28" ht="9">
      <c r="A56" s="221" t="s">
        <v>25</v>
      </c>
      <c r="B56" s="222">
        <v>72.0098643649815</v>
      </c>
      <c r="C56" s="222" t="s">
        <v>20</v>
      </c>
      <c r="D56" s="222">
        <v>65.0506512301013</v>
      </c>
      <c r="E56" s="222" t="s">
        <v>20</v>
      </c>
      <c r="F56" s="222">
        <v>48.818897637795274</v>
      </c>
      <c r="G56" s="222">
        <v>56.36363636363636</v>
      </c>
      <c r="H56" s="221" t="s">
        <v>25</v>
      </c>
      <c r="I56" s="222">
        <v>63.38028169014085</v>
      </c>
      <c r="J56" s="222">
        <v>67.36842105263158</v>
      </c>
      <c r="K56" s="222">
        <v>61.58536585365854</v>
      </c>
      <c r="L56" s="222">
        <v>68.12080536912751</v>
      </c>
      <c r="M56" s="222">
        <v>61.06965174129353</v>
      </c>
      <c r="N56" s="222">
        <v>53.79310344827586</v>
      </c>
      <c r="O56" s="221" t="s">
        <v>25</v>
      </c>
      <c r="P56" s="222">
        <v>63.45514950166113</v>
      </c>
      <c r="Q56" s="222">
        <v>56.60377358490566</v>
      </c>
      <c r="R56" s="222">
        <v>49.392712550607285</v>
      </c>
      <c r="S56" s="222">
        <v>45.05494505494506</v>
      </c>
      <c r="T56" s="222">
        <v>36.423841059602644</v>
      </c>
      <c r="U56" s="222">
        <v>43.25396825396825</v>
      </c>
      <c r="V56" s="221" t="s">
        <v>25</v>
      </c>
      <c r="W56" s="222">
        <v>50</v>
      </c>
      <c r="X56" s="222">
        <v>47.98206278026906</v>
      </c>
      <c r="Y56" s="222">
        <v>46.79376083188908</v>
      </c>
      <c r="Z56" s="222">
        <v>56.84647302904564</v>
      </c>
      <c r="AA56" s="222" t="s">
        <v>20</v>
      </c>
      <c r="AB56" s="222">
        <v>59.00539113213775</v>
      </c>
    </row>
    <row r="57" spans="1:28" ht="9">
      <c r="A57" s="221" t="s">
        <v>26</v>
      </c>
      <c r="B57" s="222" t="s">
        <v>20</v>
      </c>
      <c r="C57" s="222">
        <v>79.59183673469387</v>
      </c>
      <c r="D57" s="222">
        <v>69.50354609929079</v>
      </c>
      <c r="E57" s="222" t="s">
        <v>20</v>
      </c>
      <c r="F57" s="222" t="s">
        <v>20</v>
      </c>
      <c r="G57" s="222">
        <v>74.61139896373057</v>
      </c>
      <c r="H57" s="221" t="s">
        <v>26</v>
      </c>
      <c r="I57" s="222" t="s">
        <v>20</v>
      </c>
      <c r="J57" s="222">
        <v>36.52173913043478</v>
      </c>
      <c r="K57" s="222">
        <v>71.73913043478261</v>
      </c>
      <c r="L57" s="222" t="s">
        <v>20</v>
      </c>
      <c r="M57" s="222">
        <v>80</v>
      </c>
      <c r="N57" s="222" t="s">
        <v>20</v>
      </c>
      <c r="O57" s="221" t="s">
        <v>26</v>
      </c>
      <c r="P57" s="222" t="s">
        <v>20</v>
      </c>
      <c r="Q57" s="222">
        <v>34.95145631067961</v>
      </c>
      <c r="R57" s="222" t="s">
        <v>20</v>
      </c>
      <c r="S57" s="222">
        <v>40</v>
      </c>
      <c r="T57" s="222">
        <v>38.46153846153847</v>
      </c>
      <c r="U57" s="222">
        <v>39.285714285714285</v>
      </c>
      <c r="V57" s="221" t="s">
        <v>26</v>
      </c>
      <c r="W57" s="222">
        <v>36.36363636363637</v>
      </c>
      <c r="X57" s="222" t="s">
        <v>20</v>
      </c>
      <c r="Y57" s="222">
        <v>29.230769230769234</v>
      </c>
      <c r="Z57" s="222">
        <v>43.58974358974359</v>
      </c>
      <c r="AA57" s="222" t="s">
        <v>20</v>
      </c>
      <c r="AB57" s="222">
        <v>46.15384615384615</v>
      </c>
    </row>
    <row r="58" spans="1:28" ht="9">
      <c r="A58" s="221" t="s">
        <v>27</v>
      </c>
      <c r="B58" s="222" t="s">
        <v>40</v>
      </c>
      <c r="C58" s="222" t="s">
        <v>40</v>
      </c>
      <c r="D58" s="222" t="s">
        <v>40</v>
      </c>
      <c r="E58" s="222" t="s">
        <v>40</v>
      </c>
      <c r="F58" s="222" t="s">
        <v>40</v>
      </c>
      <c r="G58" s="222" t="s">
        <v>40</v>
      </c>
      <c r="H58" s="221" t="s">
        <v>27</v>
      </c>
      <c r="I58" s="222" t="s">
        <v>40</v>
      </c>
      <c r="J58" s="222" t="s">
        <v>40</v>
      </c>
      <c r="K58" s="222" t="s">
        <v>40</v>
      </c>
      <c r="L58" s="222" t="s">
        <v>40</v>
      </c>
      <c r="M58" s="222" t="s">
        <v>40</v>
      </c>
      <c r="N58" s="222" t="s">
        <v>40</v>
      </c>
      <c r="O58" s="221" t="s">
        <v>27</v>
      </c>
      <c r="P58" s="222" t="s">
        <v>40</v>
      </c>
      <c r="Q58" s="222" t="s">
        <v>40</v>
      </c>
      <c r="R58" s="222" t="s">
        <v>40</v>
      </c>
      <c r="S58" s="222" t="s">
        <v>40</v>
      </c>
      <c r="T58" s="222" t="s">
        <v>40</v>
      </c>
      <c r="U58" s="222" t="s">
        <v>40</v>
      </c>
      <c r="V58" s="221" t="s">
        <v>27</v>
      </c>
      <c r="W58" s="222" t="s">
        <v>40</v>
      </c>
      <c r="X58" s="222" t="s">
        <v>40</v>
      </c>
      <c r="Y58" s="222" t="s">
        <v>40</v>
      </c>
      <c r="Z58" s="222" t="s">
        <v>40</v>
      </c>
      <c r="AA58" s="222" t="s">
        <v>40</v>
      </c>
      <c r="AB58" s="222" t="s">
        <v>40</v>
      </c>
    </row>
    <row r="59" spans="1:28" ht="9">
      <c r="A59" s="221" t="s">
        <v>211</v>
      </c>
      <c r="B59" s="222">
        <v>53.62903225806451</v>
      </c>
      <c r="C59" s="222">
        <v>89.79591836734694</v>
      </c>
      <c r="D59" s="222">
        <v>47.1563981042654</v>
      </c>
      <c r="E59" s="222" t="s">
        <v>20</v>
      </c>
      <c r="F59" s="222">
        <v>74.82785003825555</v>
      </c>
      <c r="G59" s="222">
        <v>80.22857142857143</v>
      </c>
      <c r="H59" s="221" t="s">
        <v>211</v>
      </c>
      <c r="I59" s="222">
        <v>40.10152284263959</v>
      </c>
      <c r="J59" s="222">
        <v>43.169398907103826</v>
      </c>
      <c r="K59" s="222">
        <v>43.90243902439025</v>
      </c>
      <c r="L59" s="222">
        <v>53.92670157068062</v>
      </c>
      <c r="M59" s="222">
        <v>29.484902309058615</v>
      </c>
      <c r="N59" s="222">
        <v>13.91812865497076</v>
      </c>
      <c r="O59" s="221" t="s">
        <v>211</v>
      </c>
      <c r="P59" s="222">
        <v>38.62068965517241</v>
      </c>
      <c r="Q59" s="222">
        <v>26.056338028169012</v>
      </c>
      <c r="R59" s="222">
        <v>31.451612903225808</v>
      </c>
      <c r="S59" s="222">
        <v>25.203252032520325</v>
      </c>
      <c r="T59" s="222">
        <v>13.469068128425999</v>
      </c>
      <c r="U59" s="222">
        <v>16.923076923076923</v>
      </c>
      <c r="V59" s="221" t="s">
        <v>211</v>
      </c>
      <c r="W59" s="222">
        <v>54.40313111545988</v>
      </c>
      <c r="X59" s="222">
        <v>26.97768762677485</v>
      </c>
      <c r="Y59" s="222" t="s">
        <v>20</v>
      </c>
      <c r="Z59" s="222">
        <v>40.828402366863905</v>
      </c>
      <c r="AA59" s="222" t="s">
        <v>20</v>
      </c>
      <c r="AB59" s="222">
        <v>45.81682327635005</v>
      </c>
    </row>
    <row r="60" spans="1:28" ht="9">
      <c r="A60" s="221" t="s">
        <v>29</v>
      </c>
      <c r="B60" s="222">
        <v>12.5</v>
      </c>
      <c r="C60" s="222" t="s">
        <v>20</v>
      </c>
      <c r="D60" s="222">
        <v>43.47826086956522</v>
      </c>
      <c r="E60" s="222" t="s">
        <v>20</v>
      </c>
      <c r="F60" s="222" t="s">
        <v>20</v>
      </c>
      <c r="G60" s="222" t="s">
        <v>20</v>
      </c>
      <c r="H60" s="221" t="s">
        <v>29</v>
      </c>
      <c r="I60" s="222">
        <v>35.9375</v>
      </c>
      <c r="J60" s="222" t="s">
        <v>20</v>
      </c>
      <c r="K60" s="222" t="s">
        <v>20</v>
      </c>
      <c r="L60" s="222" t="s">
        <v>20</v>
      </c>
      <c r="M60" s="222" t="s">
        <v>20</v>
      </c>
      <c r="N60" s="222" t="s">
        <v>20</v>
      </c>
      <c r="O60" s="221" t="s">
        <v>29</v>
      </c>
      <c r="P60" s="222" t="s">
        <v>20</v>
      </c>
      <c r="Q60" s="222" t="s">
        <v>20</v>
      </c>
      <c r="R60" s="222" t="s">
        <v>20</v>
      </c>
      <c r="S60" s="222" t="s">
        <v>20</v>
      </c>
      <c r="T60" s="222" t="s">
        <v>20</v>
      </c>
      <c r="U60" s="222" t="s">
        <v>20</v>
      </c>
      <c r="V60" s="221" t="s">
        <v>29</v>
      </c>
      <c r="W60" s="222" t="s">
        <v>20</v>
      </c>
      <c r="X60" s="222" t="s">
        <v>20</v>
      </c>
      <c r="Y60" s="222" t="s">
        <v>20</v>
      </c>
      <c r="Z60" s="222" t="s">
        <v>20</v>
      </c>
      <c r="AA60" s="222" t="s">
        <v>20</v>
      </c>
      <c r="AB60" s="222">
        <v>33.980582524271846</v>
      </c>
    </row>
    <row r="61" spans="1:28" ht="9">
      <c r="A61" s="221" t="s">
        <v>30</v>
      </c>
      <c r="B61" s="222">
        <v>35.294117647058826</v>
      </c>
      <c r="C61" s="222">
        <v>20.930232558139537</v>
      </c>
      <c r="D61" s="222">
        <v>28.57142857142857</v>
      </c>
      <c r="E61" s="222" t="s">
        <v>20</v>
      </c>
      <c r="F61" s="222" t="s">
        <v>20</v>
      </c>
      <c r="G61" s="222" t="s">
        <v>20</v>
      </c>
      <c r="H61" s="221" t="s">
        <v>30</v>
      </c>
      <c r="I61" s="222">
        <v>52.94117647058824</v>
      </c>
      <c r="J61" s="222" t="s">
        <v>20</v>
      </c>
      <c r="K61" s="222" t="s">
        <v>20</v>
      </c>
      <c r="L61" s="222">
        <v>40</v>
      </c>
      <c r="M61" s="222">
        <v>66.66666666666666</v>
      </c>
      <c r="N61" s="222">
        <v>40</v>
      </c>
      <c r="O61" s="221" t="s">
        <v>30</v>
      </c>
      <c r="P61" s="222" t="s">
        <v>20</v>
      </c>
      <c r="Q61" s="222" t="s">
        <v>20</v>
      </c>
      <c r="R61" s="222">
        <v>42.73504273504273</v>
      </c>
      <c r="S61" s="222" t="s">
        <v>20</v>
      </c>
      <c r="T61" s="222">
        <v>33.89830508474576</v>
      </c>
      <c r="U61" s="222">
        <v>25</v>
      </c>
      <c r="V61" s="221" t="s">
        <v>30</v>
      </c>
      <c r="W61" s="222">
        <v>31.25</v>
      </c>
      <c r="X61" s="222">
        <v>52.94117647058824</v>
      </c>
      <c r="Y61" s="222" t="s">
        <v>20</v>
      </c>
      <c r="Z61" s="222" t="s">
        <v>20</v>
      </c>
      <c r="AA61" s="222" t="s">
        <v>20</v>
      </c>
      <c r="AB61" s="222">
        <v>35.974304068522486</v>
      </c>
    </row>
    <row r="62" spans="1:29" ht="9">
      <c r="A62" s="221" t="s">
        <v>31</v>
      </c>
      <c r="B62" s="222">
        <v>67.21311475409836</v>
      </c>
      <c r="C62" s="222" t="s">
        <v>20</v>
      </c>
      <c r="D62" s="222">
        <v>55.75221238938053</v>
      </c>
      <c r="E62" s="222" t="s">
        <v>20</v>
      </c>
      <c r="F62" s="222" t="s">
        <v>20</v>
      </c>
      <c r="G62" s="222">
        <v>65.38461538461539</v>
      </c>
      <c r="H62" s="221" t="s">
        <v>31</v>
      </c>
      <c r="I62" s="222">
        <v>43.90243902439025</v>
      </c>
      <c r="J62" s="222" t="s">
        <v>20</v>
      </c>
      <c r="K62" s="222">
        <v>52.13675213675214</v>
      </c>
      <c r="L62" s="222">
        <v>66.35071090047393</v>
      </c>
      <c r="M62" s="222">
        <v>58.63377609108159</v>
      </c>
      <c r="N62" s="222" t="s">
        <v>20</v>
      </c>
      <c r="O62" s="221" t="s">
        <v>31</v>
      </c>
      <c r="P62" s="222">
        <v>60.66350710900474</v>
      </c>
      <c r="Q62" s="222">
        <v>20.50473186119874</v>
      </c>
      <c r="R62" s="222">
        <v>48.148148148148145</v>
      </c>
      <c r="S62" s="222">
        <v>53.84615384615385</v>
      </c>
      <c r="T62" s="222">
        <v>24.702380952380953</v>
      </c>
      <c r="U62" s="222">
        <v>18.333333333333332</v>
      </c>
      <c r="V62" s="221" t="s">
        <v>31</v>
      </c>
      <c r="W62" s="222" t="s">
        <v>20</v>
      </c>
      <c r="X62" s="222" t="s">
        <v>20</v>
      </c>
      <c r="Y62" s="222" t="s">
        <v>20</v>
      </c>
      <c r="Z62" s="222">
        <v>43.05555555555556</v>
      </c>
      <c r="AA62" s="222" t="s">
        <v>20</v>
      </c>
      <c r="AB62" s="222">
        <v>46.22132253711201</v>
      </c>
      <c r="AC62" s="93"/>
    </row>
    <row r="63" spans="1:28" ht="9">
      <c r="A63" s="221" t="s">
        <v>32</v>
      </c>
      <c r="B63" s="222" t="s">
        <v>40</v>
      </c>
      <c r="C63" s="222" t="s">
        <v>40</v>
      </c>
      <c r="D63" s="222" t="s">
        <v>40</v>
      </c>
      <c r="E63" s="222" t="s">
        <v>40</v>
      </c>
      <c r="F63" s="222" t="s">
        <v>40</v>
      </c>
      <c r="G63" s="222" t="s">
        <v>40</v>
      </c>
      <c r="H63" s="221" t="s">
        <v>32</v>
      </c>
      <c r="I63" s="222" t="s">
        <v>40</v>
      </c>
      <c r="J63" s="222" t="s">
        <v>40</v>
      </c>
      <c r="K63" s="222" t="s">
        <v>40</v>
      </c>
      <c r="L63" s="222" t="s">
        <v>40</v>
      </c>
      <c r="M63" s="222" t="s">
        <v>40</v>
      </c>
      <c r="N63" s="222" t="s">
        <v>40</v>
      </c>
      <c r="O63" s="221" t="s">
        <v>32</v>
      </c>
      <c r="P63" s="222" t="s">
        <v>40</v>
      </c>
      <c r="Q63" s="222" t="s">
        <v>40</v>
      </c>
      <c r="R63" s="222" t="s">
        <v>40</v>
      </c>
      <c r="S63" s="222" t="s">
        <v>40</v>
      </c>
      <c r="T63" s="222" t="s">
        <v>40</v>
      </c>
      <c r="U63" s="222" t="s">
        <v>40</v>
      </c>
      <c r="V63" s="221" t="s">
        <v>32</v>
      </c>
      <c r="W63" s="222" t="s">
        <v>40</v>
      </c>
      <c r="X63" s="222" t="s">
        <v>40</v>
      </c>
      <c r="Y63" s="222" t="s">
        <v>40</v>
      </c>
      <c r="Z63" s="222" t="s">
        <v>40</v>
      </c>
      <c r="AA63" s="222" t="s">
        <v>40</v>
      </c>
      <c r="AB63" s="222" t="s">
        <v>40</v>
      </c>
    </row>
    <row r="64" spans="1:29" ht="9">
      <c r="A64" s="221" t="s">
        <v>212</v>
      </c>
      <c r="B64" s="222">
        <v>43.43450479233227</v>
      </c>
      <c r="C64" s="222" t="s">
        <v>20</v>
      </c>
      <c r="D64" s="222">
        <v>45.03641869220067</v>
      </c>
      <c r="E64" s="222" t="s">
        <v>40</v>
      </c>
      <c r="F64" s="222" t="s">
        <v>20</v>
      </c>
      <c r="G64" s="222">
        <v>39.35546875</v>
      </c>
      <c r="H64" s="221" t="s">
        <v>212</v>
      </c>
      <c r="I64" s="222">
        <v>43.53741496598639</v>
      </c>
      <c r="J64" s="222">
        <v>47.81572676727562</v>
      </c>
      <c r="K64" s="222">
        <v>44.74860335195531</v>
      </c>
      <c r="L64" s="222">
        <v>45.58128355099751</v>
      </c>
      <c r="M64" s="222">
        <v>44.98006524102936</v>
      </c>
      <c r="N64" s="222">
        <v>44.927536231884055</v>
      </c>
      <c r="O64" s="221" t="s">
        <v>212</v>
      </c>
      <c r="P64" s="222">
        <v>42.503639010189225</v>
      </c>
      <c r="Q64" s="222">
        <v>44.29049492162273</v>
      </c>
      <c r="R64" s="222">
        <v>41.76273707698029</v>
      </c>
      <c r="S64" s="222">
        <v>39</v>
      </c>
      <c r="T64" s="222">
        <v>38.88959959063579</v>
      </c>
      <c r="U64" s="222">
        <v>38.98949931517273</v>
      </c>
      <c r="V64" s="221" t="s">
        <v>212</v>
      </c>
      <c r="W64" s="222">
        <v>33.81642512077295</v>
      </c>
      <c r="X64" s="222">
        <v>35.404211073563815</v>
      </c>
      <c r="Y64" s="222">
        <v>39.31856899488927</v>
      </c>
      <c r="Z64" s="222">
        <v>43.796496280297575</v>
      </c>
      <c r="AA64" s="222">
        <v>25</v>
      </c>
      <c r="AB64" s="222">
        <v>42.76373890274701</v>
      </c>
      <c r="AC64" s="93"/>
    </row>
    <row r="65" spans="1:28" ht="9">
      <c r="A65" s="221" t="s">
        <v>199</v>
      </c>
      <c r="B65" s="222">
        <v>48.249359521776256</v>
      </c>
      <c r="C65" s="222">
        <v>50.847457627118644</v>
      </c>
      <c r="D65" s="222">
        <v>64.51612903225806</v>
      </c>
      <c r="E65" s="222" t="s">
        <v>20</v>
      </c>
      <c r="F65" s="222" t="s">
        <v>20</v>
      </c>
      <c r="G65" s="222">
        <v>25.287356321839084</v>
      </c>
      <c r="H65" s="221" t="s">
        <v>199</v>
      </c>
      <c r="I65" s="222">
        <v>37.136929460580916</v>
      </c>
      <c r="J65" s="222">
        <v>27.696078431372552</v>
      </c>
      <c r="K65" s="222">
        <v>36.71497584541063</v>
      </c>
      <c r="L65" s="222">
        <v>51.28913443830571</v>
      </c>
      <c r="M65" s="222">
        <v>46.9038208168643</v>
      </c>
      <c r="N65" s="222">
        <v>28.31858407079646</v>
      </c>
      <c r="O65" s="221" t="s">
        <v>199</v>
      </c>
      <c r="P65" s="222">
        <v>31.048387096774192</v>
      </c>
      <c r="Q65" s="222">
        <v>44.7098976109215</v>
      </c>
      <c r="R65" s="222">
        <v>36.74698795180723</v>
      </c>
      <c r="S65" s="222">
        <v>22.88135593220339</v>
      </c>
      <c r="T65" s="222">
        <v>35.064935064935064</v>
      </c>
      <c r="U65" s="222">
        <v>66.66666666666666</v>
      </c>
      <c r="V65" s="221" t="s">
        <v>199</v>
      </c>
      <c r="W65" s="222">
        <v>30</v>
      </c>
      <c r="X65" s="222">
        <v>24.022346368715084</v>
      </c>
      <c r="Y65" s="222">
        <v>14.355231143552311</v>
      </c>
      <c r="Z65" s="222">
        <v>16.89189189189189</v>
      </c>
      <c r="AA65" s="222" t="s">
        <v>20</v>
      </c>
      <c r="AB65" s="222">
        <v>33.6207751015958</v>
      </c>
    </row>
    <row r="66" spans="1:28" s="92" customFormat="1" ht="9">
      <c r="A66" s="219" t="s">
        <v>34</v>
      </c>
      <c r="B66" s="220">
        <v>61.18638605614031</v>
      </c>
      <c r="C66" s="220">
        <v>60.74572217325635</v>
      </c>
      <c r="D66" s="220">
        <v>56.06836075304342</v>
      </c>
      <c r="E66" s="220">
        <v>60.18724164689814</v>
      </c>
      <c r="F66" s="220" t="s">
        <v>20</v>
      </c>
      <c r="G66" s="220">
        <v>50.41894940380277</v>
      </c>
      <c r="H66" s="219" t="s">
        <v>34</v>
      </c>
      <c r="I66" s="220">
        <v>56.37108130998916</v>
      </c>
      <c r="J66" s="220">
        <v>60.24476422365599</v>
      </c>
      <c r="K66" s="220">
        <v>57.523826824033044</v>
      </c>
      <c r="L66" s="220">
        <v>64.91100985439671</v>
      </c>
      <c r="M66" s="220">
        <v>58.34317115811374</v>
      </c>
      <c r="N66" s="220">
        <v>54.56413148565904</v>
      </c>
      <c r="O66" s="219" t="s">
        <v>34</v>
      </c>
      <c r="P66" s="220">
        <v>53.83222450850895</v>
      </c>
      <c r="Q66" s="220">
        <v>53.46662149350491</v>
      </c>
      <c r="R66" s="220">
        <v>50.59268803028038</v>
      </c>
      <c r="S66" s="220">
        <v>48.17548327108087</v>
      </c>
      <c r="T66" s="220">
        <v>37.13069681407213</v>
      </c>
      <c r="U66" s="220">
        <v>38.18325120756437</v>
      </c>
      <c r="V66" s="219" t="s">
        <v>34</v>
      </c>
      <c r="W66" s="220">
        <v>43.357011865159386</v>
      </c>
      <c r="X66" s="220">
        <v>43.27415355864077</v>
      </c>
      <c r="Y66" s="220">
        <v>39.935801507962594</v>
      </c>
      <c r="Z66" s="220">
        <v>55.682647995532676</v>
      </c>
      <c r="AA66" s="220">
        <v>43.216242346116665</v>
      </c>
      <c r="AB66" s="220">
        <v>52.445002289804435</v>
      </c>
    </row>
    <row r="67" spans="1:28" ht="9">
      <c r="A67" s="221" t="s">
        <v>34</v>
      </c>
      <c r="B67" s="222">
        <v>61.18638605614031</v>
      </c>
      <c r="C67" s="222">
        <v>60.74572217325635</v>
      </c>
      <c r="D67" s="222">
        <v>56.06836075304342</v>
      </c>
      <c r="E67" s="222">
        <v>60.18724164689814</v>
      </c>
      <c r="F67" s="222" t="s">
        <v>20</v>
      </c>
      <c r="G67" s="222">
        <v>50.41894940380277</v>
      </c>
      <c r="H67" s="221" t="s">
        <v>34</v>
      </c>
      <c r="I67" s="222">
        <v>56.37108130998916</v>
      </c>
      <c r="J67" s="222">
        <v>60.24476422365599</v>
      </c>
      <c r="K67" s="222">
        <v>57.523826824033044</v>
      </c>
      <c r="L67" s="222">
        <v>64.91100985439671</v>
      </c>
      <c r="M67" s="222">
        <v>58.34317115811374</v>
      </c>
      <c r="N67" s="222">
        <v>54.56413148565904</v>
      </c>
      <c r="O67" s="221" t="s">
        <v>34</v>
      </c>
      <c r="P67" s="222">
        <v>53.83222450850895</v>
      </c>
      <c r="Q67" s="222">
        <v>53.46662149350491</v>
      </c>
      <c r="R67" s="222">
        <v>50.59268803028038</v>
      </c>
      <c r="S67" s="222">
        <v>48.17548327108087</v>
      </c>
      <c r="T67" s="222">
        <v>37.13069681407213</v>
      </c>
      <c r="U67" s="222">
        <v>38.18325120756437</v>
      </c>
      <c r="V67" s="221" t="s">
        <v>34</v>
      </c>
      <c r="W67" s="222">
        <v>43.357011865159386</v>
      </c>
      <c r="X67" s="222">
        <v>43.27415355864077</v>
      </c>
      <c r="Y67" s="222">
        <v>39.935801507962594</v>
      </c>
      <c r="Z67" s="222">
        <v>55.682647995532676</v>
      </c>
      <c r="AA67" s="222">
        <v>43.216242346116665</v>
      </c>
      <c r="AB67" s="222">
        <v>52.445002289804435</v>
      </c>
    </row>
    <row r="68" spans="1:29" s="90" customFormat="1" ht="9">
      <c r="A68" s="79" t="s">
        <v>35</v>
      </c>
      <c r="B68" s="220">
        <v>60.65876673661731</v>
      </c>
      <c r="C68" s="220">
        <v>45.39805338124642</v>
      </c>
      <c r="D68" s="220">
        <v>61.975722889465544</v>
      </c>
      <c r="E68" s="220">
        <v>15.566881552394495</v>
      </c>
      <c r="F68" s="220">
        <v>39.061363085132186</v>
      </c>
      <c r="G68" s="220">
        <v>57.278872302196234</v>
      </c>
      <c r="H68" s="79" t="s">
        <v>35</v>
      </c>
      <c r="I68" s="220">
        <v>56.2270755794077</v>
      </c>
      <c r="J68" s="220">
        <v>52.686465720161</v>
      </c>
      <c r="K68" s="220">
        <v>50.20617383921257</v>
      </c>
      <c r="L68" s="220">
        <v>60.10249881109206</v>
      </c>
      <c r="M68" s="220">
        <v>53.81370075642972</v>
      </c>
      <c r="N68" s="220">
        <v>53.23022162302773</v>
      </c>
      <c r="O68" s="79" t="s">
        <v>35</v>
      </c>
      <c r="P68" s="220">
        <v>54.409348555914036</v>
      </c>
      <c r="Q68" s="220">
        <v>44.87085331798707</v>
      </c>
      <c r="R68" s="220">
        <v>50.50678285225151</v>
      </c>
      <c r="S68" s="220">
        <v>46.17043872967241</v>
      </c>
      <c r="T68" s="220">
        <v>45.212037572223736</v>
      </c>
      <c r="U68" s="220">
        <v>45.12100500381783</v>
      </c>
      <c r="V68" s="79" t="s">
        <v>35</v>
      </c>
      <c r="W68" s="220">
        <v>48.26513716272649</v>
      </c>
      <c r="X68" s="220">
        <v>44.79673030713808</v>
      </c>
      <c r="Y68" s="220">
        <v>45.87052168299163</v>
      </c>
      <c r="Z68" s="220">
        <v>49.12666477924135</v>
      </c>
      <c r="AA68" s="220">
        <v>33.100361298391725</v>
      </c>
      <c r="AB68" s="220">
        <v>51.35368886876721</v>
      </c>
      <c r="AC68" s="94"/>
    </row>
    <row r="69" spans="1:29" s="87" customFormat="1" ht="7.5" customHeight="1">
      <c r="A69" s="88"/>
      <c r="B69" s="88"/>
      <c r="C69" s="88"/>
      <c r="D69" s="88"/>
      <c r="E69" s="88"/>
      <c r="F69" s="88"/>
      <c r="G69" s="88"/>
      <c r="H69" s="89"/>
      <c r="I69" s="88"/>
      <c r="J69" s="88"/>
      <c r="K69" s="88"/>
      <c r="L69" s="88"/>
      <c r="M69" s="88"/>
      <c r="N69" s="88"/>
      <c r="O69" s="89"/>
      <c r="P69" s="88"/>
      <c r="Q69" s="88"/>
      <c r="R69" s="88"/>
      <c r="S69" s="88"/>
      <c r="T69" s="88"/>
      <c r="U69" s="88"/>
      <c r="V69" s="89"/>
      <c r="W69" s="89"/>
      <c r="X69" s="89"/>
      <c r="Y69" s="89"/>
      <c r="Z69" s="89"/>
      <c r="AA69" s="89"/>
      <c r="AB69" s="89"/>
      <c r="AC69" s="94"/>
    </row>
    <row r="70" spans="8:29" s="181" customFormat="1" ht="7.5" customHeight="1"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2"/>
    </row>
    <row r="71" s="180" customFormat="1" ht="9"/>
    <row r="73" ht="12" customHeight="1"/>
    <row r="78" ht="9">
      <c r="Q78" s="95"/>
    </row>
    <row r="79" ht="9">
      <c r="Q79" s="95"/>
    </row>
  </sheetData>
  <mergeCells count="8">
    <mergeCell ref="V37:AB39"/>
    <mergeCell ref="O37:U39"/>
    <mergeCell ref="H37:N39"/>
    <mergeCell ref="A37:G39"/>
    <mergeCell ref="A5:G7"/>
    <mergeCell ref="H5:N7"/>
    <mergeCell ref="O5:U7"/>
    <mergeCell ref="V5:AB7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3" manualBreakCount="3">
    <brk id="7" max="70" man="1"/>
    <brk id="14" max="70" man="1"/>
    <brk id="21" max="7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>
    <tabColor indexed="29"/>
  </sheetPr>
  <dimension ref="A1:BD79"/>
  <sheetViews>
    <sheetView workbookViewId="0" topLeftCell="P1">
      <selection activeCell="AF8" sqref="AF8"/>
    </sheetView>
  </sheetViews>
  <sheetFormatPr defaultColWidth="9.140625" defaultRowHeight="12.75"/>
  <cols>
    <col min="1" max="1" width="29.140625" style="82" customWidth="1"/>
    <col min="2" max="7" width="7.8515625" style="83" customWidth="1"/>
    <col min="8" max="8" width="30.140625" style="83" customWidth="1"/>
    <col min="9" max="11" width="7.7109375" style="83" customWidth="1"/>
    <col min="12" max="12" width="8.00390625" style="83" customWidth="1"/>
    <col min="13" max="13" width="7.7109375" style="83" customWidth="1"/>
    <col min="14" max="14" width="7.57421875" style="83" customWidth="1"/>
    <col min="15" max="15" width="30.421875" style="83" customWidth="1"/>
    <col min="16" max="21" width="7.57421875" style="83" customWidth="1"/>
    <col min="22" max="22" width="30.8515625" style="83" customWidth="1"/>
    <col min="23" max="28" width="7.57421875" style="83" customWidth="1"/>
    <col min="29" max="29" width="27.8515625" style="82" customWidth="1"/>
    <col min="30" max="32" width="8.140625" style="82" customWidth="1"/>
    <col min="33" max="35" width="8.00390625" style="82" customWidth="1"/>
    <col min="36" max="36" width="28.421875" style="82" customWidth="1"/>
    <col min="37" max="37" width="8.00390625" style="82" customWidth="1"/>
    <col min="38" max="39" width="7.7109375" style="82" customWidth="1"/>
    <col min="40" max="42" width="8.140625" style="82" customWidth="1"/>
    <col min="43" max="43" width="30.140625" style="82" customWidth="1"/>
    <col min="44" max="49" width="7.7109375" style="82" customWidth="1"/>
    <col min="50" max="50" width="29.57421875" style="82" customWidth="1"/>
    <col min="51" max="56" width="7.8515625" style="82" customWidth="1"/>
    <col min="57" max="16384" width="9.140625" style="82" customWidth="1"/>
  </cols>
  <sheetData>
    <row r="1" spans="30:56" ht="6" customHeight="1"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</row>
    <row r="2" spans="1:56" s="180" customFormat="1" ht="35.25" customHeight="1">
      <c r="A2" s="179" t="s">
        <v>67</v>
      </c>
      <c r="B2" s="179"/>
      <c r="C2" s="179"/>
      <c r="D2" s="179"/>
      <c r="E2" s="179"/>
      <c r="F2" s="179"/>
      <c r="G2" s="179"/>
      <c r="H2" s="179" t="s">
        <v>70</v>
      </c>
      <c r="I2" s="179"/>
      <c r="J2" s="179"/>
      <c r="K2" s="179"/>
      <c r="L2" s="179"/>
      <c r="M2" s="179"/>
      <c r="N2" s="179"/>
      <c r="O2" s="179" t="s">
        <v>70</v>
      </c>
      <c r="P2" s="179"/>
      <c r="Q2" s="179"/>
      <c r="R2" s="179"/>
      <c r="S2" s="179"/>
      <c r="T2" s="179"/>
      <c r="U2" s="179"/>
      <c r="V2" s="179" t="s">
        <v>70</v>
      </c>
      <c r="W2" s="179"/>
      <c r="X2" s="179"/>
      <c r="Y2" s="179"/>
      <c r="Z2" s="179"/>
      <c r="AA2" s="179"/>
      <c r="AB2" s="179"/>
      <c r="AC2" s="179" t="s">
        <v>71</v>
      </c>
      <c r="AD2" s="179"/>
      <c r="AE2" s="179"/>
      <c r="AF2" s="179"/>
      <c r="AG2" s="179"/>
      <c r="AH2" s="179"/>
      <c r="AI2" s="179"/>
      <c r="AJ2" s="179" t="s">
        <v>70</v>
      </c>
      <c r="AK2" s="179"/>
      <c r="AL2" s="179"/>
      <c r="AM2" s="179"/>
      <c r="AN2" s="179"/>
      <c r="AO2" s="179"/>
      <c r="AP2" s="179"/>
      <c r="AQ2" s="179" t="s">
        <v>70</v>
      </c>
      <c r="AR2" s="179"/>
      <c r="AS2" s="179"/>
      <c r="AT2" s="179"/>
      <c r="AU2" s="179"/>
      <c r="AV2" s="179"/>
      <c r="AW2" s="179"/>
      <c r="AX2" s="179" t="s">
        <v>70</v>
      </c>
      <c r="AY2" s="179"/>
      <c r="AZ2" s="179"/>
      <c r="BA2" s="179"/>
      <c r="BB2" s="179"/>
      <c r="BC2" s="179"/>
      <c r="BD2" s="179"/>
    </row>
    <row r="3" spans="1:56" ht="6" customHeight="1">
      <c r="A3" s="84"/>
      <c r="B3" s="85"/>
      <c r="C3" s="85"/>
      <c r="D3" s="85"/>
      <c r="E3" s="85"/>
      <c r="F3" s="85"/>
      <c r="AC3" s="84"/>
      <c r="AD3" s="85"/>
      <c r="AE3" s="85"/>
      <c r="AF3" s="85"/>
      <c r="AG3" s="85"/>
      <c r="AH3" s="85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</row>
    <row r="4" spans="1:56" s="86" customFormat="1" ht="31.5" customHeight="1">
      <c r="A4" s="19" t="s">
        <v>213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19" t="s">
        <v>213</v>
      </c>
      <c r="I4" s="20" t="s">
        <v>48</v>
      </c>
      <c r="J4" s="20" t="s">
        <v>49</v>
      </c>
      <c r="K4" s="20" t="s">
        <v>50</v>
      </c>
      <c r="L4" s="20" t="s">
        <v>51</v>
      </c>
      <c r="M4" s="20" t="s">
        <v>52</v>
      </c>
      <c r="N4" s="20" t="s">
        <v>53</v>
      </c>
      <c r="O4" s="19" t="s">
        <v>213</v>
      </c>
      <c r="P4" s="20" t="s">
        <v>54</v>
      </c>
      <c r="Q4" s="20" t="s">
        <v>55</v>
      </c>
      <c r="R4" s="20" t="s">
        <v>56</v>
      </c>
      <c r="S4" s="20" t="s">
        <v>57</v>
      </c>
      <c r="T4" s="20" t="s">
        <v>58</v>
      </c>
      <c r="U4" s="20" t="s">
        <v>59</v>
      </c>
      <c r="V4" s="19" t="s">
        <v>213</v>
      </c>
      <c r="W4" s="20" t="s">
        <v>60</v>
      </c>
      <c r="X4" s="20" t="s">
        <v>61</v>
      </c>
      <c r="Y4" s="20" t="s">
        <v>62</v>
      </c>
      <c r="Z4" s="20" t="s">
        <v>63</v>
      </c>
      <c r="AA4" s="20" t="s">
        <v>64</v>
      </c>
      <c r="AB4" s="20" t="s">
        <v>7</v>
      </c>
      <c r="AC4" s="19" t="s">
        <v>213</v>
      </c>
      <c r="AD4" s="20" t="s">
        <v>42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19" t="s">
        <v>213</v>
      </c>
      <c r="AK4" s="20" t="s">
        <v>48</v>
      </c>
      <c r="AL4" s="20" t="s">
        <v>49</v>
      </c>
      <c r="AM4" s="20" t="s">
        <v>50</v>
      </c>
      <c r="AN4" s="20" t="s">
        <v>51</v>
      </c>
      <c r="AO4" s="20" t="s">
        <v>52</v>
      </c>
      <c r="AP4" s="20" t="s">
        <v>53</v>
      </c>
      <c r="AQ4" s="19" t="s">
        <v>213</v>
      </c>
      <c r="AR4" s="20" t="s">
        <v>54</v>
      </c>
      <c r="AS4" s="20" t="s">
        <v>55</v>
      </c>
      <c r="AT4" s="20" t="s">
        <v>56</v>
      </c>
      <c r="AU4" s="20" t="s">
        <v>57</v>
      </c>
      <c r="AV4" s="20" t="s">
        <v>58</v>
      </c>
      <c r="AW4" s="20" t="s">
        <v>59</v>
      </c>
      <c r="AX4" s="19" t="s">
        <v>213</v>
      </c>
      <c r="AY4" s="20" t="s">
        <v>60</v>
      </c>
      <c r="AZ4" s="20" t="s">
        <v>61</v>
      </c>
      <c r="BA4" s="20" t="s">
        <v>62</v>
      </c>
      <c r="BB4" s="20" t="s">
        <v>63</v>
      </c>
      <c r="BC4" s="20" t="s">
        <v>64</v>
      </c>
      <c r="BD4" s="20" t="s">
        <v>7</v>
      </c>
    </row>
    <row r="5" spans="1:56" s="86" customFormat="1" ht="6" customHeight="1">
      <c r="A5" s="291" t="s">
        <v>65</v>
      </c>
      <c r="B5" s="291"/>
      <c r="C5" s="291"/>
      <c r="D5" s="291"/>
      <c r="E5" s="291"/>
      <c r="F5" s="291"/>
      <c r="G5" s="291"/>
      <c r="H5" s="291" t="s">
        <v>65</v>
      </c>
      <c r="I5" s="291"/>
      <c r="J5" s="291"/>
      <c r="K5" s="291"/>
      <c r="L5" s="291"/>
      <c r="M5" s="291"/>
      <c r="N5" s="291"/>
      <c r="O5" s="291" t="s">
        <v>65</v>
      </c>
      <c r="P5" s="291"/>
      <c r="Q5" s="291"/>
      <c r="R5" s="291"/>
      <c r="S5" s="291"/>
      <c r="T5" s="291"/>
      <c r="U5" s="291"/>
      <c r="V5" s="291" t="s">
        <v>65</v>
      </c>
      <c r="W5" s="291"/>
      <c r="X5" s="291"/>
      <c r="Y5" s="291"/>
      <c r="Z5" s="291"/>
      <c r="AA5" s="291"/>
      <c r="AB5" s="291"/>
      <c r="AC5" s="291" t="s">
        <v>65</v>
      </c>
      <c r="AD5" s="291"/>
      <c r="AE5" s="291"/>
      <c r="AF5" s="291"/>
      <c r="AG5" s="291"/>
      <c r="AH5" s="291"/>
      <c r="AI5" s="291"/>
      <c r="AJ5" s="291" t="s">
        <v>65</v>
      </c>
      <c r="AK5" s="291"/>
      <c r="AL5" s="291"/>
      <c r="AM5" s="291"/>
      <c r="AN5" s="291"/>
      <c r="AO5" s="291"/>
      <c r="AP5" s="291"/>
      <c r="AQ5" s="291" t="s">
        <v>65</v>
      </c>
      <c r="AR5" s="291"/>
      <c r="AS5" s="291"/>
      <c r="AT5" s="291"/>
      <c r="AU5" s="291"/>
      <c r="AV5" s="291"/>
      <c r="AW5" s="291"/>
      <c r="AX5" s="291" t="s">
        <v>65</v>
      </c>
      <c r="AY5" s="291"/>
      <c r="AZ5" s="291"/>
      <c r="BA5" s="291"/>
      <c r="BB5" s="291"/>
      <c r="BC5" s="291"/>
      <c r="BD5" s="291"/>
    </row>
    <row r="6" spans="1:56" s="86" customFormat="1" ht="6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</row>
    <row r="7" spans="1:56" s="86" customFormat="1" ht="6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</row>
    <row r="8" spans="1:56" s="218" customFormat="1" ht="8.25" customHeight="1">
      <c r="A8" s="223" t="s">
        <v>9</v>
      </c>
      <c r="B8" s="224">
        <v>103254.2855789661</v>
      </c>
      <c r="C8" s="224">
        <v>1934.3354868306046</v>
      </c>
      <c r="D8" s="224">
        <v>185538.9145255156</v>
      </c>
      <c r="E8" s="224">
        <v>10540.332279789633</v>
      </c>
      <c r="F8" s="224" t="s">
        <v>40</v>
      </c>
      <c r="G8" s="224" t="s">
        <v>40</v>
      </c>
      <c r="H8" s="223" t="s">
        <v>9</v>
      </c>
      <c r="I8" s="224">
        <v>108716.99216030206</v>
      </c>
      <c r="J8" s="224">
        <v>39918.86075551697</v>
      </c>
      <c r="K8" s="224">
        <v>51368.82289101356</v>
      </c>
      <c r="L8" s="224">
        <v>92950.77998092436</v>
      </c>
      <c r="M8" s="224">
        <v>99481.75782616172</v>
      </c>
      <c r="N8" s="224">
        <v>24063.73819181199</v>
      </c>
      <c r="O8" s="223" t="s">
        <v>9</v>
      </c>
      <c r="P8" s="224">
        <v>40974.85632456445</v>
      </c>
      <c r="Q8" s="224">
        <v>253822.58815346434</v>
      </c>
      <c r="R8" s="224">
        <v>40920.066185233685</v>
      </c>
      <c r="S8" s="224">
        <v>11794.561490994403</v>
      </c>
      <c r="T8" s="224">
        <v>192400.09269300406</v>
      </c>
      <c r="U8" s="224">
        <v>137872.12872431765</v>
      </c>
      <c r="V8" s="223" t="s">
        <v>9</v>
      </c>
      <c r="W8" s="224">
        <v>22188.903309202185</v>
      </c>
      <c r="X8" s="224">
        <v>77588.31306848371</v>
      </c>
      <c r="Y8" s="224">
        <v>168315.90508527218</v>
      </c>
      <c r="Z8" s="224">
        <v>61730.17384482563</v>
      </c>
      <c r="AA8" s="224">
        <v>7715.591443805086</v>
      </c>
      <c r="AB8" s="224">
        <v>1733092</v>
      </c>
      <c r="AC8" s="223" t="s">
        <v>9</v>
      </c>
      <c r="AD8" s="224">
        <v>99851.86173453514</v>
      </c>
      <c r="AE8" s="224">
        <v>2003.1830289844936</v>
      </c>
      <c r="AF8" s="224">
        <v>182414.41603855274</v>
      </c>
      <c r="AG8" s="224">
        <v>10266.283443599992</v>
      </c>
      <c r="AH8" s="224" t="s">
        <v>40</v>
      </c>
      <c r="AI8" s="224" t="s">
        <v>40</v>
      </c>
      <c r="AJ8" s="223" t="s">
        <v>9</v>
      </c>
      <c r="AK8" s="224">
        <v>105805.49595876517</v>
      </c>
      <c r="AL8" s="224">
        <v>36639.838394022205</v>
      </c>
      <c r="AM8" s="224">
        <v>51151.590635333734</v>
      </c>
      <c r="AN8" s="224">
        <v>92050.19957742504</v>
      </c>
      <c r="AO8" s="224">
        <v>98223.00335744488</v>
      </c>
      <c r="AP8" s="224">
        <v>24456.73878258856</v>
      </c>
      <c r="AQ8" s="223" t="s">
        <v>9</v>
      </c>
      <c r="AR8" s="224">
        <v>41005.5442823341</v>
      </c>
      <c r="AS8" s="224">
        <v>249443.8052392541</v>
      </c>
      <c r="AT8" s="224">
        <v>40854.95191521487</v>
      </c>
      <c r="AU8" s="224">
        <v>12253.593100354317</v>
      </c>
      <c r="AV8" s="224">
        <v>191990.32516564117</v>
      </c>
      <c r="AW8" s="224">
        <v>135034.2797412452</v>
      </c>
      <c r="AX8" s="223" t="s">
        <v>9</v>
      </c>
      <c r="AY8" s="224">
        <v>22299.77380421176</v>
      </c>
      <c r="AZ8" s="224">
        <v>76952.3790825396</v>
      </c>
      <c r="BA8" s="224">
        <v>167179.23882962173</v>
      </c>
      <c r="BB8" s="224">
        <v>61189.04075967014</v>
      </c>
      <c r="BC8" s="224">
        <v>8906.45712866105</v>
      </c>
      <c r="BD8" s="224">
        <v>1709972</v>
      </c>
    </row>
    <row r="9" spans="1:56" s="205" customFormat="1" ht="8.25" customHeight="1">
      <c r="A9" s="225" t="s">
        <v>10</v>
      </c>
      <c r="B9" s="226">
        <v>101957.2855789661</v>
      </c>
      <c r="C9" s="226">
        <v>1856.3354868306046</v>
      </c>
      <c r="D9" s="226">
        <v>183377.9145255156</v>
      </c>
      <c r="E9" s="226">
        <v>10329.332279789633</v>
      </c>
      <c r="F9" s="226" t="s">
        <v>40</v>
      </c>
      <c r="G9" s="226" t="s">
        <v>40</v>
      </c>
      <c r="H9" s="225" t="s">
        <v>10</v>
      </c>
      <c r="I9" s="226">
        <v>107489.99216030206</v>
      </c>
      <c r="J9" s="226">
        <v>39323.86075551697</v>
      </c>
      <c r="K9" s="226">
        <v>50697.82289101356</v>
      </c>
      <c r="L9" s="226">
        <v>91122.77998092436</v>
      </c>
      <c r="M9" s="226">
        <v>97777.75782616172</v>
      </c>
      <c r="N9" s="226">
        <v>23572.73819181199</v>
      </c>
      <c r="O9" s="225" t="s">
        <v>10</v>
      </c>
      <c r="P9" s="226">
        <v>40654.85632456445</v>
      </c>
      <c r="Q9" s="226">
        <v>236357.58815346434</v>
      </c>
      <c r="R9" s="226">
        <v>40196.066185233685</v>
      </c>
      <c r="S9" s="226">
        <v>11567.561490994403</v>
      </c>
      <c r="T9" s="226">
        <v>189936.09269300406</v>
      </c>
      <c r="U9" s="226">
        <v>136558.12872431765</v>
      </c>
      <c r="V9" s="225" t="s">
        <v>10</v>
      </c>
      <c r="W9" s="226">
        <v>21534.903309202185</v>
      </c>
      <c r="X9" s="226">
        <v>76177.31306848371</v>
      </c>
      <c r="Y9" s="226">
        <v>166187.90508527218</v>
      </c>
      <c r="Z9" s="226">
        <v>60424.17384482563</v>
      </c>
      <c r="AA9" s="226">
        <v>7576.591443805086</v>
      </c>
      <c r="AB9" s="226">
        <v>1694677</v>
      </c>
      <c r="AC9" s="225" t="s">
        <v>10</v>
      </c>
      <c r="AD9" s="226">
        <v>98535.86173453514</v>
      </c>
      <c r="AE9" s="226">
        <v>1933.1830289844936</v>
      </c>
      <c r="AF9" s="226">
        <v>180430.41603855274</v>
      </c>
      <c r="AG9" s="226">
        <v>10068.283443599992</v>
      </c>
      <c r="AH9" s="226" t="s">
        <v>40</v>
      </c>
      <c r="AI9" s="226" t="s">
        <v>40</v>
      </c>
      <c r="AJ9" s="225" t="s">
        <v>10</v>
      </c>
      <c r="AK9" s="206">
        <v>104584.49595876517</v>
      </c>
      <c r="AL9" s="206">
        <v>36056.838394022205</v>
      </c>
      <c r="AM9" s="206">
        <v>50481.590635333734</v>
      </c>
      <c r="AN9" s="206">
        <v>90214.19957742504</v>
      </c>
      <c r="AO9" s="206">
        <v>96522.00335744488</v>
      </c>
      <c r="AP9" s="206">
        <v>23979.73878258856</v>
      </c>
      <c r="AQ9" s="225" t="s">
        <v>10</v>
      </c>
      <c r="AR9" s="206">
        <v>40680.5442823341</v>
      </c>
      <c r="AS9" s="206">
        <v>232679.8052392541</v>
      </c>
      <c r="AT9" s="206">
        <v>40131.95191521487</v>
      </c>
      <c r="AU9" s="206">
        <v>12016.593100354317</v>
      </c>
      <c r="AV9" s="206">
        <v>189498.32516564117</v>
      </c>
      <c r="AW9" s="206">
        <v>133706.2797412452</v>
      </c>
      <c r="AX9" s="225" t="s">
        <v>10</v>
      </c>
      <c r="AY9" s="226">
        <v>21594.77380421176</v>
      </c>
      <c r="AZ9" s="226">
        <v>75542.3790825396</v>
      </c>
      <c r="BA9" s="226">
        <v>164999.23882962173</v>
      </c>
      <c r="BB9" s="226">
        <v>59853.04075967014</v>
      </c>
      <c r="BC9" s="226">
        <v>8894.45712866105</v>
      </c>
      <c r="BD9" s="226">
        <v>1672404</v>
      </c>
    </row>
    <row r="10" spans="1:56" s="205" customFormat="1" ht="8.25" customHeight="1">
      <c r="A10" s="225" t="s">
        <v>11</v>
      </c>
      <c r="B10" s="226">
        <v>79</v>
      </c>
      <c r="C10" s="226">
        <v>19</v>
      </c>
      <c r="D10" s="226">
        <v>144</v>
      </c>
      <c r="E10" s="227">
        <v>120</v>
      </c>
      <c r="F10" s="226" t="s">
        <v>40</v>
      </c>
      <c r="G10" s="226" t="s">
        <v>40</v>
      </c>
      <c r="H10" s="225" t="s">
        <v>11</v>
      </c>
      <c r="I10" s="226">
        <v>86</v>
      </c>
      <c r="J10" s="226">
        <v>73</v>
      </c>
      <c r="K10" s="226">
        <v>72</v>
      </c>
      <c r="L10" s="226">
        <v>90</v>
      </c>
      <c r="M10" s="226">
        <v>102</v>
      </c>
      <c r="N10" s="226">
        <v>77</v>
      </c>
      <c r="O10" s="225" t="s">
        <v>11</v>
      </c>
      <c r="P10" s="226">
        <v>66</v>
      </c>
      <c r="Q10" s="226">
        <v>2286</v>
      </c>
      <c r="R10" s="226">
        <v>72</v>
      </c>
      <c r="S10" s="226">
        <v>62</v>
      </c>
      <c r="T10" s="226">
        <v>186</v>
      </c>
      <c r="U10" s="226">
        <v>120</v>
      </c>
      <c r="V10" s="225" t="s">
        <v>11</v>
      </c>
      <c r="W10" s="226">
        <v>66</v>
      </c>
      <c r="X10" s="226">
        <v>102</v>
      </c>
      <c r="Y10" s="226">
        <v>322</v>
      </c>
      <c r="Z10" s="226">
        <v>151</v>
      </c>
      <c r="AA10" s="227">
        <v>4</v>
      </c>
      <c r="AB10" s="226">
        <v>4299</v>
      </c>
      <c r="AC10" s="225" t="s">
        <v>11</v>
      </c>
      <c r="AD10" s="226">
        <v>86</v>
      </c>
      <c r="AE10" s="226">
        <v>13</v>
      </c>
      <c r="AF10" s="226">
        <v>157</v>
      </c>
      <c r="AG10" s="227">
        <v>107</v>
      </c>
      <c r="AH10" s="226" t="s">
        <v>40</v>
      </c>
      <c r="AI10" s="226" t="s">
        <v>40</v>
      </c>
      <c r="AJ10" s="225" t="s">
        <v>11</v>
      </c>
      <c r="AK10" s="206">
        <v>100</v>
      </c>
      <c r="AL10" s="206">
        <v>73</v>
      </c>
      <c r="AM10" s="206">
        <v>80</v>
      </c>
      <c r="AN10" s="206">
        <v>99</v>
      </c>
      <c r="AO10" s="206">
        <v>116</v>
      </c>
      <c r="AP10" s="206">
        <v>70</v>
      </c>
      <c r="AQ10" s="225" t="s">
        <v>11</v>
      </c>
      <c r="AR10" s="206">
        <v>68</v>
      </c>
      <c r="AS10" s="206">
        <v>2596</v>
      </c>
      <c r="AT10" s="206">
        <v>82</v>
      </c>
      <c r="AU10" s="206">
        <v>65</v>
      </c>
      <c r="AV10" s="206">
        <v>226</v>
      </c>
      <c r="AW10" s="206">
        <v>136</v>
      </c>
      <c r="AX10" s="225" t="s">
        <v>11</v>
      </c>
      <c r="AY10" s="226">
        <v>69</v>
      </c>
      <c r="AZ10" s="226">
        <v>111</v>
      </c>
      <c r="BA10" s="226">
        <v>310</v>
      </c>
      <c r="BB10" s="226">
        <v>151</v>
      </c>
      <c r="BC10" s="226">
        <v>4</v>
      </c>
      <c r="BD10" s="226">
        <v>4719</v>
      </c>
    </row>
    <row r="11" spans="1:56" s="205" customFormat="1" ht="8.25" customHeight="1">
      <c r="A11" s="225" t="s">
        <v>209</v>
      </c>
      <c r="B11" s="226" t="s">
        <v>40</v>
      </c>
      <c r="C11" s="226" t="s">
        <v>40</v>
      </c>
      <c r="D11" s="226" t="s">
        <v>40</v>
      </c>
      <c r="E11" s="226" t="s">
        <v>40</v>
      </c>
      <c r="F11" s="226" t="s">
        <v>40</v>
      </c>
      <c r="G11" s="226" t="s">
        <v>40</v>
      </c>
      <c r="H11" s="225" t="s">
        <v>209</v>
      </c>
      <c r="I11" s="226" t="s">
        <v>40</v>
      </c>
      <c r="J11" s="226" t="s">
        <v>40</v>
      </c>
      <c r="K11" s="226" t="s">
        <v>40</v>
      </c>
      <c r="L11" s="226" t="s">
        <v>40</v>
      </c>
      <c r="M11" s="226" t="s">
        <v>40</v>
      </c>
      <c r="N11" s="226" t="s">
        <v>40</v>
      </c>
      <c r="O11" s="225" t="s">
        <v>209</v>
      </c>
      <c r="P11" s="226" t="s">
        <v>40</v>
      </c>
      <c r="Q11" s="226" t="s">
        <v>40</v>
      </c>
      <c r="R11" s="226" t="s">
        <v>40</v>
      </c>
      <c r="S11" s="226" t="s">
        <v>40</v>
      </c>
      <c r="T11" s="226" t="s">
        <v>40</v>
      </c>
      <c r="U11" s="226" t="s">
        <v>40</v>
      </c>
      <c r="V11" s="225" t="s">
        <v>209</v>
      </c>
      <c r="W11" s="226" t="s">
        <v>40</v>
      </c>
      <c r="X11" s="226" t="s">
        <v>40</v>
      </c>
      <c r="Y11" s="226" t="s">
        <v>40</v>
      </c>
      <c r="Z11" s="226" t="s">
        <v>40</v>
      </c>
      <c r="AA11" s="226" t="s">
        <v>40</v>
      </c>
      <c r="AB11" s="226" t="s">
        <v>40</v>
      </c>
      <c r="AC11" s="225" t="s">
        <v>209</v>
      </c>
      <c r="AD11" s="226" t="s">
        <v>40</v>
      </c>
      <c r="AE11" s="226" t="s">
        <v>40</v>
      </c>
      <c r="AF11" s="226" t="s">
        <v>40</v>
      </c>
      <c r="AG11" s="226" t="s">
        <v>40</v>
      </c>
      <c r="AH11" s="226" t="s">
        <v>40</v>
      </c>
      <c r="AI11" s="226" t="s">
        <v>40</v>
      </c>
      <c r="AJ11" s="225" t="s">
        <v>209</v>
      </c>
      <c r="AK11" s="226" t="s">
        <v>40</v>
      </c>
      <c r="AL11" s="226" t="s">
        <v>40</v>
      </c>
      <c r="AM11" s="226" t="s">
        <v>40</v>
      </c>
      <c r="AN11" s="226" t="s">
        <v>40</v>
      </c>
      <c r="AO11" s="226" t="s">
        <v>40</v>
      </c>
      <c r="AP11" s="226" t="s">
        <v>40</v>
      </c>
      <c r="AQ11" s="225" t="s">
        <v>209</v>
      </c>
      <c r="AR11" s="206" t="s">
        <v>40</v>
      </c>
      <c r="AS11" s="206">
        <v>70</v>
      </c>
      <c r="AT11" s="206" t="s">
        <v>40</v>
      </c>
      <c r="AU11" s="206" t="s">
        <v>40</v>
      </c>
      <c r="AV11" s="206" t="s">
        <v>40</v>
      </c>
      <c r="AW11" s="206" t="s">
        <v>40</v>
      </c>
      <c r="AX11" s="225" t="s">
        <v>209</v>
      </c>
      <c r="AY11" s="226" t="s">
        <v>40</v>
      </c>
      <c r="AZ11" s="226" t="s">
        <v>40</v>
      </c>
      <c r="BA11" s="226" t="s">
        <v>40</v>
      </c>
      <c r="BB11" s="226" t="s">
        <v>40</v>
      </c>
      <c r="BC11" s="226" t="s">
        <v>40</v>
      </c>
      <c r="BD11" s="226">
        <v>70</v>
      </c>
    </row>
    <row r="12" spans="1:56" s="205" customFormat="1" ht="8.25" customHeight="1">
      <c r="A12" s="225" t="s">
        <v>13</v>
      </c>
      <c r="B12" s="226">
        <v>187</v>
      </c>
      <c r="C12" s="226">
        <v>48</v>
      </c>
      <c r="D12" s="226">
        <v>226</v>
      </c>
      <c r="E12" s="227">
        <v>16</v>
      </c>
      <c r="F12" s="226" t="s">
        <v>40</v>
      </c>
      <c r="G12" s="226" t="s">
        <v>40</v>
      </c>
      <c r="H12" s="225" t="s">
        <v>13</v>
      </c>
      <c r="I12" s="226">
        <v>177</v>
      </c>
      <c r="J12" s="226">
        <v>203</v>
      </c>
      <c r="K12" s="226">
        <v>104</v>
      </c>
      <c r="L12" s="226">
        <v>174</v>
      </c>
      <c r="M12" s="226">
        <v>183</v>
      </c>
      <c r="N12" s="226">
        <v>135</v>
      </c>
      <c r="O12" s="225" t="s">
        <v>13</v>
      </c>
      <c r="P12" s="226">
        <v>113</v>
      </c>
      <c r="Q12" s="226">
        <v>2978</v>
      </c>
      <c r="R12" s="226">
        <v>248</v>
      </c>
      <c r="S12" s="226">
        <v>118</v>
      </c>
      <c r="T12" s="226">
        <v>550</v>
      </c>
      <c r="U12" s="226">
        <v>277</v>
      </c>
      <c r="V12" s="225" t="s">
        <v>13</v>
      </c>
      <c r="W12" s="226">
        <v>258</v>
      </c>
      <c r="X12" s="226">
        <v>1077</v>
      </c>
      <c r="Y12" s="226">
        <v>735</v>
      </c>
      <c r="Z12" s="226">
        <v>695</v>
      </c>
      <c r="AA12" s="226">
        <v>123</v>
      </c>
      <c r="AB12" s="226">
        <v>8625</v>
      </c>
      <c r="AC12" s="225" t="s">
        <v>13</v>
      </c>
      <c r="AD12" s="226">
        <v>205</v>
      </c>
      <c r="AE12" s="226">
        <v>47</v>
      </c>
      <c r="AF12" s="226">
        <v>261</v>
      </c>
      <c r="AG12" s="227">
        <v>16</v>
      </c>
      <c r="AH12" s="226" t="s">
        <v>40</v>
      </c>
      <c r="AI12" s="226" t="s">
        <v>40</v>
      </c>
      <c r="AJ12" s="225" t="s">
        <v>13</v>
      </c>
      <c r="AK12" s="206">
        <v>197</v>
      </c>
      <c r="AL12" s="206">
        <v>206</v>
      </c>
      <c r="AM12" s="206">
        <v>100</v>
      </c>
      <c r="AN12" s="206">
        <v>171</v>
      </c>
      <c r="AO12" s="206">
        <v>192</v>
      </c>
      <c r="AP12" s="206">
        <v>126</v>
      </c>
      <c r="AQ12" s="225" t="s">
        <v>13</v>
      </c>
      <c r="AR12" s="206">
        <v>111</v>
      </c>
      <c r="AS12" s="206">
        <v>2778</v>
      </c>
      <c r="AT12" s="206">
        <v>243</v>
      </c>
      <c r="AU12" s="206">
        <v>122</v>
      </c>
      <c r="AV12" s="206">
        <v>558</v>
      </c>
      <c r="AW12" s="206">
        <v>284</v>
      </c>
      <c r="AX12" s="225" t="s">
        <v>13</v>
      </c>
      <c r="AY12" s="227">
        <v>245</v>
      </c>
      <c r="AZ12" s="227">
        <v>1086</v>
      </c>
      <c r="BA12" s="227">
        <v>780</v>
      </c>
      <c r="BB12" s="227">
        <v>738</v>
      </c>
      <c r="BC12" s="227">
        <v>1</v>
      </c>
      <c r="BD12" s="226">
        <v>8467</v>
      </c>
    </row>
    <row r="13" spans="1:56" s="205" customFormat="1" ht="8.25" customHeight="1">
      <c r="A13" s="225" t="s">
        <v>210</v>
      </c>
      <c r="B13" s="226" t="s">
        <v>40</v>
      </c>
      <c r="C13" s="226" t="s">
        <v>40</v>
      </c>
      <c r="D13" s="226" t="s">
        <v>40</v>
      </c>
      <c r="E13" s="226" t="s">
        <v>40</v>
      </c>
      <c r="F13" s="226" t="s">
        <v>40</v>
      </c>
      <c r="G13" s="226" t="s">
        <v>40</v>
      </c>
      <c r="H13" s="225" t="s">
        <v>210</v>
      </c>
      <c r="I13" s="226" t="s">
        <v>40</v>
      </c>
      <c r="J13" s="226" t="s">
        <v>40</v>
      </c>
      <c r="K13" s="226" t="s">
        <v>40</v>
      </c>
      <c r="L13" s="226" t="s">
        <v>40</v>
      </c>
      <c r="M13" s="226" t="s">
        <v>40</v>
      </c>
      <c r="N13" s="226" t="s">
        <v>40</v>
      </c>
      <c r="O13" s="225" t="s">
        <v>210</v>
      </c>
      <c r="P13" s="226" t="s">
        <v>40</v>
      </c>
      <c r="Q13" s="226" t="s">
        <v>40</v>
      </c>
      <c r="R13" s="226" t="s">
        <v>40</v>
      </c>
      <c r="S13" s="226" t="s">
        <v>40</v>
      </c>
      <c r="T13" s="226" t="s">
        <v>40</v>
      </c>
      <c r="U13" s="226" t="s">
        <v>40</v>
      </c>
      <c r="V13" s="225" t="s">
        <v>210</v>
      </c>
      <c r="W13" s="226" t="s">
        <v>40</v>
      </c>
      <c r="X13" s="226" t="s">
        <v>40</v>
      </c>
      <c r="Y13" s="226" t="s">
        <v>40</v>
      </c>
      <c r="Z13" s="226" t="s">
        <v>40</v>
      </c>
      <c r="AA13" s="226" t="s">
        <v>40</v>
      </c>
      <c r="AB13" s="226" t="s">
        <v>40</v>
      </c>
      <c r="AC13" s="225" t="s">
        <v>210</v>
      </c>
      <c r="AD13" s="226" t="s">
        <v>40</v>
      </c>
      <c r="AE13" s="226" t="s">
        <v>40</v>
      </c>
      <c r="AF13" s="226" t="s">
        <v>40</v>
      </c>
      <c r="AG13" s="226" t="s">
        <v>40</v>
      </c>
      <c r="AH13" s="226" t="s">
        <v>40</v>
      </c>
      <c r="AI13" s="226" t="s">
        <v>40</v>
      </c>
      <c r="AJ13" s="225" t="s">
        <v>210</v>
      </c>
      <c r="AK13" s="226" t="s">
        <v>40</v>
      </c>
      <c r="AL13" s="226" t="s">
        <v>40</v>
      </c>
      <c r="AM13" s="226" t="s">
        <v>40</v>
      </c>
      <c r="AN13" s="226" t="s">
        <v>40</v>
      </c>
      <c r="AO13" s="226" t="s">
        <v>40</v>
      </c>
      <c r="AP13" s="226" t="s">
        <v>40</v>
      </c>
      <c r="AQ13" s="225" t="s">
        <v>210</v>
      </c>
      <c r="AR13" s="206" t="s">
        <v>40</v>
      </c>
      <c r="AS13" s="206" t="s">
        <v>40</v>
      </c>
      <c r="AT13" s="206" t="s">
        <v>40</v>
      </c>
      <c r="AU13" s="206" t="s">
        <v>40</v>
      </c>
      <c r="AV13" s="206" t="s">
        <v>40</v>
      </c>
      <c r="AW13" s="206" t="s">
        <v>40</v>
      </c>
      <c r="AX13" s="225" t="s">
        <v>210</v>
      </c>
      <c r="AY13" s="226" t="s">
        <v>40</v>
      </c>
      <c r="AZ13" s="226" t="s">
        <v>40</v>
      </c>
      <c r="BA13" s="226" t="s">
        <v>40</v>
      </c>
      <c r="BB13" s="226" t="s">
        <v>40</v>
      </c>
      <c r="BC13" s="226" t="s">
        <v>40</v>
      </c>
      <c r="BD13" s="226" t="s">
        <v>40</v>
      </c>
    </row>
    <row r="14" spans="1:56" s="205" customFormat="1" ht="8.25" customHeight="1">
      <c r="A14" s="225" t="s">
        <v>15</v>
      </c>
      <c r="B14" s="226" t="s">
        <v>40</v>
      </c>
      <c r="C14" s="226" t="s">
        <v>40</v>
      </c>
      <c r="D14" s="226" t="s">
        <v>40</v>
      </c>
      <c r="E14" s="226" t="s">
        <v>40</v>
      </c>
      <c r="F14" s="226" t="s">
        <v>40</v>
      </c>
      <c r="G14" s="226" t="s">
        <v>40</v>
      </c>
      <c r="H14" s="225" t="s">
        <v>15</v>
      </c>
      <c r="I14" s="226" t="s">
        <v>40</v>
      </c>
      <c r="J14" s="226" t="s">
        <v>40</v>
      </c>
      <c r="K14" s="226" t="s">
        <v>40</v>
      </c>
      <c r="L14" s="226" t="s">
        <v>40</v>
      </c>
      <c r="M14" s="226" t="s">
        <v>40</v>
      </c>
      <c r="N14" s="226" t="s">
        <v>40</v>
      </c>
      <c r="O14" s="225" t="s">
        <v>15</v>
      </c>
      <c r="P14" s="226" t="s">
        <v>40</v>
      </c>
      <c r="Q14" s="226" t="s">
        <v>40</v>
      </c>
      <c r="R14" s="226" t="s">
        <v>40</v>
      </c>
      <c r="S14" s="226" t="s">
        <v>40</v>
      </c>
      <c r="T14" s="226" t="s">
        <v>40</v>
      </c>
      <c r="U14" s="226" t="s">
        <v>40</v>
      </c>
      <c r="V14" s="225" t="s">
        <v>15</v>
      </c>
      <c r="W14" s="226" t="s">
        <v>40</v>
      </c>
      <c r="X14" s="226" t="s">
        <v>40</v>
      </c>
      <c r="Y14" s="226" t="s">
        <v>40</v>
      </c>
      <c r="Z14" s="226" t="s">
        <v>40</v>
      </c>
      <c r="AA14" s="226" t="s">
        <v>40</v>
      </c>
      <c r="AB14" s="226" t="s">
        <v>40</v>
      </c>
      <c r="AC14" s="225" t="s">
        <v>15</v>
      </c>
      <c r="AD14" s="226" t="s">
        <v>40</v>
      </c>
      <c r="AE14" s="226" t="s">
        <v>40</v>
      </c>
      <c r="AF14" s="226" t="s">
        <v>40</v>
      </c>
      <c r="AG14" s="226" t="s">
        <v>40</v>
      </c>
      <c r="AH14" s="226" t="s">
        <v>40</v>
      </c>
      <c r="AI14" s="226" t="s">
        <v>40</v>
      </c>
      <c r="AJ14" s="225" t="s">
        <v>15</v>
      </c>
      <c r="AK14" s="226" t="s">
        <v>40</v>
      </c>
      <c r="AL14" s="226" t="s">
        <v>40</v>
      </c>
      <c r="AM14" s="226" t="s">
        <v>40</v>
      </c>
      <c r="AN14" s="226" t="s">
        <v>40</v>
      </c>
      <c r="AO14" s="226" t="s">
        <v>40</v>
      </c>
      <c r="AP14" s="226" t="s">
        <v>40</v>
      </c>
      <c r="AQ14" s="225" t="s">
        <v>15</v>
      </c>
      <c r="AR14" s="206" t="s">
        <v>40</v>
      </c>
      <c r="AS14" s="206" t="s">
        <v>40</v>
      </c>
      <c r="AT14" s="206" t="s">
        <v>40</v>
      </c>
      <c r="AU14" s="206" t="s">
        <v>40</v>
      </c>
      <c r="AV14" s="206" t="s">
        <v>40</v>
      </c>
      <c r="AW14" s="206" t="s">
        <v>40</v>
      </c>
      <c r="AX14" s="225" t="s">
        <v>15</v>
      </c>
      <c r="AY14" s="226" t="s">
        <v>40</v>
      </c>
      <c r="AZ14" s="226" t="s">
        <v>40</v>
      </c>
      <c r="BA14" s="226" t="s">
        <v>40</v>
      </c>
      <c r="BB14" s="226" t="s">
        <v>40</v>
      </c>
      <c r="BC14" s="226" t="s">
        <v>40</v>
      </c>
      <c r="BD14" s="226" t="s">
        <v>40</v>
      </c>
    </row>
    <row r="15" spans="1:56" s="205" customFormat="1" ht="8.25" customHeight="1">
      <c r="A15" s="225" t="s">
        <v>16</v>
      </c>
      <c r="B15" s="226">
        <v>111</v>
      </c>
      <c r="C15" s="226">
        <v>3</v>
      </c>
      <c r="D15" s="226">
        <v>262</v>
      </c>
      <c r="E15" s="227">
        <v>21</v>
      </c>
      <c r="F15" s="226" t="s">
        <v>40</v>
      </c>
      <c r="G15" s="226" t="s">
        <v>40</v>
      </c>
      <c r="H15" s="225" t="s">
        <v>16</v>
      </c>
      <c r="I15" s="226">
        <v>72</v>
      </c>
      <c r="J15" s="226">
        <v>38</v>
      </c>
      <c r="K15" s="226">
        <v>85</v>
      </c>
      <c r="L15" s="226">
        <v>161</v>
      </c>
      <c r="M15" s="226">
        <v>113</v>
      </c>
      <c r="N15" s="226">
        <v>23</v>
      </c>
      <c r="O15" s="225" t="s">
        <v>16</v>
      </c>
      <c r="P15" s="226">
        <v>31</v>
      </c>
      <c r="Q15" s="226">
        <v>2038</v>
      </c>
      <c r="R15" s="226">
        <v>79</v>
      </c>
      <c r="S15" s="226">
        <v>5</v>
      </c>
      <c r="T15" s="226">
        <v>239</v>
      </c>
      <c r="U15" s="226">
        <v>125</v>
      </c>
      <c r="V15" s="225" t="s">
        <v>16</v>
      </c>
      <c r="W15" s="226">
        <v>37</v>
      </c>
      <c r="X15" s="226">
        <v>28</v>
      </c>
      <c r="Y15" s="226">
        <v>201</v>
      </c>
      <c r="Z15" s="226">
        <v>73</v>
      </c>
      <c r="AA15" s="226" t="s">
        <v>20</v>
      </c>
      <c r="AB15" s="226">
        <v>3745</v>
      </c>
      <c r="AC15" s="225" t="s">
        <v>16</v>
      </c>
      <c r="AD15" s="226">
        <v>105</v>
      </c>
      <c r="AE15" s="226">
        <v>3</v>
      </c>
      <c r="AF15" s="226">
        <v>244</v>
      </c>
      <c r="AG15" s="227">
        <v>19</v>
      </c>
      <c r="AH15" s="226" t="s">
        <v>40</v>
      </c>
      <c r="AI15" s="226" t="s">
        <v>40</v>
      </c>
      <c r="AJ15" s="225" t="s">
        <v>16</v>
      </c>
      <c r="AK15" s="206">
        <v>65</v>
      </c>
      <c r="AL15" s="206">
        <v>36</v>
      </c>
      <c r="AM15" s="206">
        <v>87</v>
      </c>
      <c r="AN15" s="206">
        <v>161</v>
      </c>
      <c r="AO15" s="206">
        <v>110</v>
      </c>
      <c r="AP15" s="206">
        <v>22</v>
      </c>
      <c r="AQ15" s="225" t="s">
        <v>16</v>
      </c>
      <c r="AR15" s="206">
        <v>32</v>
      </c>
      <c r="AS15" s="206">
        <v>1519</v>
      </c>
      <c r="AT15" s="206">
        <v>75</v>
      </c>
      <c r="AU15" s="206">
        <v>5</v>
      </c>
      <c r="AV15" s="206">
        <v>245</v>
      </c>
      <c r="AW15" s="206">
        <v>97</v>
      </c>
      <c r="AX15" s="225" t="s">
        <v>16</v>
      </c>
      <c r="AY15" s="226">
        <v>38</v>
      </c>
      <c r="AZ15" s="226">
        <v>27</v>
      </c>
      <c r="BA15" s="226">
        <v>211</v>
      </c>
      <c r="BB15" s="226">
        <v>73</v>
      </c>
      <c r="BC15" s="226" t="s">
        <v>20</v>
      </c>
      <c r="BD15" s="226">
        <v>3174</v>
      </c>
    </row>
    <row r="16" spans="1:56" s="205" customFormat="1" ht="8.25" customHeight="1">
      <c r="A16" s="225" t="s">
        <v>17</v>
      </c>
      <c r="B16" s="226">
        <v>714</v>
      </c>
      <c r="C16" s="227">
        <v>1</v>
      </c>
      <c r="D16" s="226">
        <v>937</v>
      </c>
      <c r="E16" s="227">
        <v>29</v>
      </c>
      <c r="F16" s="226" t="s">
        <v>40</v>
      </c>
      <c r="G16" s="226" t="s">
        <v>40</v>
      </c>
      <c r="H16" s="225" t="s">
        <v>17</v>
      </c>
      <c r="I16" s="226">
        <v>599</v>
      </c>
      <c r="J16" s="226">
        <v>261</v>
      </c>
      <c r="K16" s="226">
        <v>368</v>
      </c>
      <c r="L16" s="226">
        <v>1205</v>
      </c>
      <c r="M16" s="226">
        <v>1246</v>
      </c>
      <c r="N16" s="226">
        <v>116</v>
      </c>
      <c r="O16" s="225" t="s">
        <v>17</v>
      </c>
      <c r="P16" s="226">
        <v>63</v>
      </c>
      <c r="Q16" s="226">
        <v>9917</v>
      </c>
      <c r="R16" s="226">
        <v>125</v>
      </c>
      <c r="S16" s="226">
        <v>21</v>
      </c>
      <c r="T16" s="226">
        <v>1233</v>
      </c>
      <c r="U16" s="226">
        <v>665</v>
      </c>
      <c r="V16" s="225" t="s">
        <v>17</v>
      </c>
      <c r="W16" s="226">
        <v>276</v>
      </c>
      <c r="X16" s="226">
        <v>174</v>
      </c>
      <c r="Y16" s="226">
        <v>681</v>
      </c>
      <c r="Z16" s="226">
        <v>198</v>
      </c>
      <c r="AA16" s="226">
        <v>12</v>
      </c>
      <c r="AB16" s="226">
        <v>18841</v>
      </c>
      <c r="AC16" s="225" t="s">
        <v>17</v>
      </c>
      <c r="AD16" s="226">
        <v>706</v>
      </c>
      <c r="AE16" s="227">
        <v>1</v>
      </c>
      <c r="AF16" s="226">
        <v>956</v>
      </c>
      <c r="AG16" s="227">
        <v>29</v>
      </c>
      <c r="AH16" s="226" t="s">
        <v>40</v>
      </c>
      <c r="AI16" s="226" t="s">
        <v>40</v>
      </c>
      <c r="AJ16" s="225" t="s">
        <v>17</v>
      </c>
      <c r="AK16" s="206">
        <v>584</v>
      </c>
      <c r="AL16" s="206">
        <v>251</v>
      </c>
      <c r="AM16" s="206">
        <v>361</v>
      </c>
      <c r="AN16" s="206">
        <v>1187</v>
      </c>
      <c r="AO16" s="206">
        <v>1218</v>
      </c>
      <c r="AP16" s="206">
        <v>115</v>
      </c>
      <c r="AQ16" s="225" t="s">
        <v>17</v>
      </c>
      <c r="AR16" s="206">
        <v>65</v>
      </c>
      <c r="AS16" s="206">
        <v>9547</v>
      </c>
      <c r="AT16" s="206">
        <v>118</v>
      </c>
      <c r="AU16" s="206">
        <v>24</v>
      </c>
      <c r="AV16" s="206">
        <v>1239</v>
      </c>
      <c r="AW16" s="206">
        <v>668</v>
      </c>
      <c r="AX16" s="225" t="s">
        <v>17</v>
      </c>
      <c r="AY16" s="226">
        <v>332</v>
      </c>
      <c r="AZ16" s="226">
        <v>167</v>
      </c>
      <c r="BA16" s="226">
        <v>670</v>
      </c>
      <c r="BB16" s="226">
        <v>186</v>
      </c>
      <c r="BC16" s="227">
        <v>7</v>
      </c>
      <c r="BD16" s="226">
        <v>18431</v>
      </c>
    </row>
    <row r="17" spans="1:56" s="205" customFormat="1" ht="8.25" customHeight="1">
      <c r="A17" s="225" t="s">
        <v>18</v>
      </c>
      <c r="B17" s="226">
        <v>206</v>
      </c>
      <c r="C17" s="226">
        <v>7</v>
      </c>
      <c r="D17" s="226">
        <v>592</v>
      </c>
      <c r="E17" s="227">
        <v>25</v>
      </c>
      <c r="F17" s="226" t="s">
        <v>40</v>
      </c>
      <c r="G17" s="226" t="s">
        <v>40</v>
      </c>
      <c r="H17" s="225" t="s">
        <v>18</v>
      </c>
      <c r="I17" s="226">
        <v>293</v>
      </c>
      <c r="J17" s="226">
        <v>20</v>
      </c>
      <c r="K17" s="226">
        <v>42</v>
      </c>
      <c r="L17" s="226">
        <v>198</v>
      </c>
      <c r="M17" s="226">
        <v>60</v>
      </c>
      <c r="N17" s="226">
        <v>140</v>
      </c>
      <c r="O17" s="225" t="s">
        <v>18</v>
      </c>
      <c r="P17" s="226">
        <v>47</v>
      </c>
      <c r="Q17" s="226">
        <v>246</v>
      </c>
      <c r="R17" s="226">
        <v>200</v>
      </c>
      <c r="S17" s="226">
        <v>21</v>
      </c>
      <c r="T17" s="226">
        <v>256</v>
      </c>
      <c r="U17" s="226">
        <v>127</v>
      </c>
      <c r="V17" s="225" t="s">
        <v>18</v>
      </c>
      <c r="W17" s="226">
        <v>17</v>
      </c>
      <c r="X17" s="226">
        <v>30</v>
      </c>
      <c r="Y17" s="226">
        <v>189</v>
      </c>
      <c r="Z17" s="226">
        <v>189</v>
      </c>
      <c r="AA17" s="226" t="s">
        <v>20</v>
      </c>
      <c r="AB17" s="226">
        <v>2905</v>
      </c>
      <c r="AC17" s="225" t="s">
        <v>18</v>
      </c>
      <c r="AD17" s="226">
        <v>214</v>
      </c>
      <c r="AE17" s="226">
        <v>6</v>
      </c>
      <c r="AF17" s="226">
        <v>366</v>
      </c>
      <c r="AG17" s="227">
        <v>27</v>
      </c>
      <c r="AH17" s="226" t="s">
        <v>40</v>
      </c>
      <c r="AI17" s="226" t="s">
        <v>40</v>
      </c>
      <c r="AJ17" s="225" t="s">
        <v>18</v>
      </c>
      <c r="AK17" s="206">
        <v>275</v>
      </c>
      <c r="AL17" s="206">
        <v>17</v>
      </c>
      <c r="AM17" s="206">
        <v>42</v>
      </c>
      <c r="AN17" s="206">
        <v>218</v>
      </c>
      <c r="AO17" s="206">
        <v>65</v>
      </c>
      <c r="AP17" s="206">
        <v>144</v>
      </c>
      <c r="AQ17" s="225" t="s">
        <v>18</v>
      </c>
      <c r="AR17" s="206">
        <v>49</v>
      </c>
      <c r="AS17" s="206">
        <v>254</v>
      </c>
      <c r="AT17" s="206">
        <v>205</v>
      </c>
      <c r="AU17" s="206">
        <v>21</v>
      </c>
      <c r="AV17" s="206">
        <v>224</v>
      </c>
      <c r="AW17" s="206">
        <v>143</v>
      </c>
      <c r="AX17" s="225" t="s">
        <v>18</v>
      </c>
      <c r="AY17" s="226">
        <v>21</v>
      </c>
      <c r="AZ17" s="226">
        <v>19</v>
      </c>
      <c r="BA17" s="226">
        <v>209</v>
      </c>
      <c r="BB17" s="226">
        <v>188</v>
      </c>
      <c r="BC17" s="226" t="s">
        <v>20</v>
      </c>
      <c r="BD17" s="226">
        <v>2707</v>
      </c>
    </row>
    <row r="18" spans="1:56" s="205" customFormat="1" ht="8.25" customHeight="1">
      <c r="A18" s="223" t="s">
        <v>19</v>
      </c>
      <c r="B18" s="224">
        <v>103688</v>
      </c>
      <c r="C18" s="224">
        <v>6829</v>
      </c>
      <c r="D18" s="224">
        <v>196494</v>
      </c>
      <c r="E18" s="224">
        <v>3</v>
      </c>
      <c r="F18" s="224">
        <v>12595</v>
      </c>
      <c r="G18" s="224">
        <v>20892</v>
      </c>
      <c r="H18" s="223" t="s">
        <v>19</v>
      </c>
      <c r="I18" s="224">
        <v>102550</v>
      </c>
      <c r="J18" s="224">
        <v>37252</v>
      </c>
      <c r="K18" s="224">
        <v>47508</v>
      </c>
      <c r="L18" s="224">
        <v>109624</v>
      </c>
      <c r="M18" s="224">
        <v>100057</v>
      </c>
      <c r="N18" s="224">
        <v>24025</v>
      </c>
      <c r="O18" s="223" t="s">
        <v>19</v>
      </c>
      <c r="P18" s="224">
        <v>37338</v>
      </c>
      <c r="Q18" s="224">
        <v>118278</v>
      </c>
      <c r="R18" s="224">
        <v>31113</v>
      </c>
      <c r="S18" s="224">
        <v>8514</v>
      </c>
      <c r="T18" s="224">
        <v>123746</v>
      </c>
      <c r="U18" s="224">
        <v>73698</v>
      </c>
      <c r="V18" s="223" t="s">
        <v>19</v>
      </c>
      <c r="W18" s="224">
        <v>14229</v>
      </c>
      <c r="X18" s="224">
        <v>47288</v>
      </c>
      <c r="Y18" s="224">
        <v>114808</v>
      </c>
      <c r="Z18" s="224">
        <v>43730</v>
      </c>
      <c r="AA18" s="224">
        <v>8</v>
      </c>
      <c r="AB18" s="224">
        <v>1374267</v>
      </c>
      <c r="AC18" s="223" t="s">
        <v>19</v>
      </c>
      <c r="AD18" s="224">
        <v>103629</v>
      </c>
      <c r="AE18" s="224">
        <v>7032</v>
      </c>
      <c r="AF18" s="224">
        <v>189023</v>
      </c>
      <c r="AG18" s="224" t="s">
        <v>20</v>
      </c>
      <c r="AH18" s="224">
        <v>12784</v>
      </c>
      <c r="AI18" s="224">
        <v>21500</v>
      </c>
      <c r="AJ18" s="223" t="s">
        <v>19</v>
      </c>
      <c r="AK18" s="224">
        <v>103037</v>
      </c>
      <c r="AL18" s="224">
        <v>37339</v>
      </c>
      <c r="AM18" s="224">
        <v>47709</v>
      </c>
      <c r="AN18" s="224">
        <v>110891</v>
      </c>
      <c r="AO18" s="224">
        <v>100174</v>
      </c>
      <c r="AP18" s="224">
        <v>24070</v>
      </c>
      <c r="AQ18" s="223" t="s">
        <v>19</v>
      </c>
      <c r="AR18" s="224">
        <v>37290</v>
      </c>
      <c r="AS18" s="224">
        <v>121351</v>
      </c>
      <c r="AT18" s="224">
        <v>31416</v>
      </c>
      <c r="AU18" s="224">
        <v>8512</v>
      </c>
      <c r="AV18" s="224">
        <v>124858</v>
      </c>
      <c r="AW18" s="224">
        <v>72590</v>
      </c>
      <c r="AX18" s="223" t="s">
        <v>19</v>
      </c>
      <c r="AY18" s="224">
        <v>14400</v>
      </c>
      <c r="AZ18" s="224">
        <v>47654</v>
      </c>
      <c r="BA18" s="224">
        <v>130810</v>
      </c>
      <c r="BB18" s="224">
        <v>44086</v>
      </c>
      <c r="BC18" s="224">
        <v>4</v>
      </c>
      <c r="BD18" s="224">
        <v>1390159</v>
      </c>
    </row>
    <row r="19" spans="1:56" s="205" customFormat="1" ht="8.25" customHeight="1">
      <c r="A19" s="225" t="s">
        <v>198</v>
      </c>
      <c r="B19" s="226">
        <v>2879</v>
      </c>
      <c r="C19" s="226">
        <v>2876</v>
      </c>
      <c r="D19" s="226">
        <v>4279</v>
      </c>
      <c r="E19" s="226" t="s">
        <v>20</v>
      </c>
      <c r="F19" s="226" t="s">
        <v>20</v>
      </c>
      <c r="G19" s="226">
        <v>6961</v>
      </c>
      <c r="H19" s="225" t="s">
        <v>198</v>
      </c>
      <c r="I19" s="226">
        <v>2755</v>
      </c>
      <c r="J19" s="226">
        <v>3028</v>
      </c>
      <c r="K19" s="226">
        <v>1113</v>
      </c>
      <c r="L19" s="226">
        <v>2533</v>
      </c>
      <c r="M19" s="226">
        <v>2377</v>
      </c>
      <c r="N19" s="226">
        <v>1616</v>
      </c>
      <c r="O19" s="225" t="s">
        <v>198</v>
      </c>
      <c r="P19" s="226">
        <v>2043</v>
      </c>
      <c r="Q19" s="226">
        <v>3697</v>
      </c>
      <c r="R19" s="226">
        <v>1733</v>
      </c>
      <c r="S19" s="226">
        <v>837</v>
      </c>
      <c r="T19" s="226">
        <v>7103</v>
      </c>
      <c r="U19" s="226">
        <v>4466</v>
      </c>
      <c r="V19" s="225" t="s">
        <v>198</v>
      </c>
      <c r="W19" s="226">
        <v>1249</v>
      </c>
      <c r="X19" s="226">
        <v>4387</v>
      </c>
      <c r="Y19" s="226" t="s">
        <v>20</v>
      </c>
      <c r="Z19" s="226">
        <v>3925</v>
      </c>
      <c r="AA19" s="226" t="s">
        <v>20</v>
      </c>
      <c r="AB19" s="226">
        <v>59857</v>
      </c>
      <c r="AC19" s="225" t="s">
        <v>198</v>
      </c>
      <c r="AD19" s="226">
        <v>2964</v>
      </c>
      <c r="AE19" s="226">
        <v>2944</v>
      </c>
      <c r="AF19" s="226">
        <v>3519</v>
      </c>
      <c r="AG19" s="226" t="s">
        <v>20</v>
      </c>
      <c r="AH19" s="226" t="s">
        <v>20</v>
      </c>
      <c r="AI19" s="226">
        <v>7614</v>
      </c>
      <c r="AJ19" s="225" t="s">
        <v>198</v>
      </c>
      <c r="AK19" s="206">
        <v>2935</v>
      </c>
      <c r="AL19" s="206">
        <v>3065</v>
      </c>
      <c r="AM19" s="206">
        <v>1153</v>
      </c>
      <c r="AN19" s="206">
        <v>2648</v>
      </c>
      <c r="AO19" s="206">
        <v>2592</v>
      </c>
      <c r="AP19" s="206">
        <v>1339</v>
      </c>
      <c r="AQ19" s="225" t="s">
        <v>198</v>
      </c>
      <c r="AR19" s="206">
        <v>1613</v>
      </c>
      <c r="AS19" s="206">
        <v>3192</v>
      </c>
      <c r="AT19" s="206">
        <v>1715</v>
      </c>
      <c r="AU19" s="206">
        <v>857</v>
      </c>
      <c r="AV19" s="206">
        <v>6204</v>
      </c>
      <c r="AW19" s="206">
        <v>4317</v>
      </c>
      <c r="AX19" s="225" t="s">
        <v>198</v>
      </c>
      <c r="AY19" s="226">
        <v>1278</v>
      </c>
      <c r="AZ19" s="226">
        <v>4349</v>
      </c>
      <c r="BA19" s="226">
        <v>15654</v>
      </c>
      <c r="BB19" s="226">
        <v>4093</v>
      </c>
      <c r="BC19" s="226" t="s">
        <v>20</v>
      </c>
      <c r="BD19" s="226">
        <v>74045</v>
      </c>
    </row>
    <row r="20" spans="1:56" s="205" customFormat="1" ht="8.25" customHeight="1">
      <c r="A20" s="225" t="s">
        <v>21</v>
      </c>
      <c r="B20" s="226">
        <v>4228</v>
      </c>
      <c r="C20" s="226" t="s">
        <v>20</v>
      </c>
      <c r="D20" s="226">
        <v>5934</v>
      </c>
      <c r="E20" s="226" t="s">
        <v>20</v>
      </c>
      <c r="F20" s="226" t="s">
        <v>20</v>
      </c>
      <c r="G20" s="226" t="s">
        <v>20</v>
      </c>
      <c r="H20" s="225" t="s">
        <v>21</v>
      </c>
      <c r="I20" s="226">
        <v>3061</v>
      </c>
      <c r="J20" s="226">
        <v>965</v>
      </c>
      <c r="K20" s="226">
        <v>1922</v>
      </c>
      <c r="L20" s="226">
        <v>4386</v>
      </c>
      <c r="M20" s="226">
        <v>4479</v>
      </c>
      <c r="N20" s="226">
        <v>1121</v>
      </c>
      <c r="O20" s="225" t="s">
        <v>21</v>
      </c>
      <c r="P20" s="226">
        <v>1585</v>
      </c>
      <c r="Q20" s="226">
        <v>3775</v>
      </c>
      <c r="R20" s="226">
        <v>1615</v>
      </c>
      <c r="S20" s="226">
        <v>523</v>
      </c>
      <c r="T20" s="226">
        <v>3514</v>
      </c>
      <c r="U20" s="226">
        <v>3127</v>
      </c>
      <c r="V20" s="225" t="s">
        <v>21</v>
      </c>
      <c r="W20" s="226">
        <v>1068</v>
      </c>
      <c r="X20" s="226">
        <v>2167</v>
      </c>
      <c r="Y20" s="226">
        <v>5482</v>
      </c>
      <c r="Z20" s="226">
        <v>1375</v>
      </c>
      <c r="AA20" s="226" t="s">
        <v>20</v>
      </c>
      <c r="AB20" s="226">
        <v>50327</v>
      </c>
      <c r="AC20" s="225" t="s">
        <v>21</v>
      </c>
      <c r="AD20" s="226">
        <v>4523</v>
      </c>
      <c r="AE20" s="226" t="s">
        <v>20</v>
      </c>
      <c r="AF20" s="226">
        <v>6973</v>
      </c>
      <c r="AG20" s="226" t="s">
        <v>20</v>
      </c>
      <c r="AH20" s="226" t="s">
        <v>20</v>
      </c>
      <c r="AI20" s="226" t="s">
        <v>20</v>
      </c>
      <c r="AJ20" s="225" t="s">
        <v>21</v>
      </c>
      <c r="AK20" s="206">
        <v>3239</v>
      </c>
      <c r="AL20" s="206">
        <v>971</v>
      </c>
      <c r="AM20" s="206">
        <v>1987</v>
      </c>
      <c r="AN20" s="206">
        <v>4600</v>
      </c>
      <c r="AO20" s="206">
        <v>4705</v>
      </c>
      <c r="AP20" s="206">
        <v>1356</v>
      </c>
      <c r="AQ20" s="225" t="s">
        <v>21</v>
      </c>
      <c r="AR20" s="206">
        <v>2171</v>
      </c>
      <c r="AS20" s="206">
        <v>4474</v>
      </c>
      <c r="AT20" s="206">
        <v>1649</v>
      </c>
      <c r="AU20" s="206">
        <v>526</v>
      </c>
      <c r="AV20" s="206">
        <v>3956</v>
      </c>
      <c r="AW20" s="206">
        <v>3102</v>
      </c>
      <c r="AX20" s="225" t="s">
        <v>21</v>
      </c>
      <c r="AY20" s="226">
        <v>1049</v>
      </c>
      <c r="AZ20" s="226">
        <v>2303</v>
      </c>
      <c r="BA20" s="226">
        <v>5596</v>
      </c>
      <c r="BB20" s="226">
        <v>1405</v>
      </c>
      <c r="BC20" s="226" t="s">
        <v>20</v>
      </c>
      <c r="BD20" s="226">
        <v>54585</v>
      </c>
    </row>
    <row r="21" spans="1:56" s="205" customFormat="1" ht="8.25" customHeight="1">
      <c r="A21" s="225" t="s">
        <v>22</v>
      </c>
      <c r="B21" s="226">
        <v>34201</v>
      </c>
      <c r="C21" s="226">
        <v>1601</v>
      </c>
      <c r="D21" s="226">
        <v>66435</v>
      </c>
      <c r="E21" s="226" t="s">
        <v>20</v>
      </c>
      <c r="F21" s="226">
        <v>4009</v>
      </c>
      <c r="G21" s="226">
        <v>5071</v>
      </c>
      <c r="H21" s="225" t="s">
        <v>22</v>
      </c>
      <c r="I21" s="226">
        <v>28795</v>
      </c>
      <c r="J21" s="226">
        <v>10665</v>
      </c>
      <c r="K21" s="226">
        <v>16811</v>
      </c>
      <c r="L21" s="226">
        <v>35478</v>
      </c>
      <c r="M21" s="226">
        <v>31368</v>
      </c>
      <c r="N21" s="226">
        <v>6498</v>
      </c>
      <c r="O21" s="225" t="s">
        <v>22</v>
      </c>
      <c r="P21" s="226">
        <v>11681</v>
      </c>
      <c r="Q21" s="226">
        <v>42242</v>
      </c>
      <c r="R21" s="226">
        <v>8874</v>
      </c>
      <c r="S21" s="226">
        <v>2349</v>
      </c>
      <c r="T21" s="226">
        <v>43575</v>
      </c>
      <c r="U21" s="226">
        <v>21316</v>
      </c>
      <c r="V21" s="225" t="s">
        <v>22</v>
      </c>
      <c r="W21" s="226">
        <v>4651</v>
      </c>
      <c r="X21" s="226">
        <v>13771</v>
      </c>
      <c r="Y21" s="226">
        <v>47690</v>
      </c>
      <c r="Z21" s="226">
        <v>11834</v>
      </c>
      <c r="AA21" s="226" t="s">
        <v>20</v>
      </c>
      <c r="AB21" s="226">
        <v>448915</v>
      </c>
      <c r="AC21" s="225" t="s">
        <v>22</v>
      </c>
      <c r="AD21" s="226">
        <v>34029</v>
      </c>
      <c r="AE21" s="226">
        <v>1578</v>
      </c>
      <c r="AF21" s="226">
        <v>66366</v>
      </c>
      <c r="AG21" s="226" t="s">
        <v>20</v>
      </c>
      <c r="AH21" s="226">
        <v>3998</v>
      </c>
      <c r="AI21" s="226">
        <v>5248</v>
      </c>
      <c r="AJ21" s="225" t="s">
        <v>22</v>
      </c>
      <c r="AK21" s="206">
        <v>28879</v>
      </c>
      <c r="AL21" s="206">
        <v>10707</v>
      </c>
      <c r="AM21" s="206">
        <v>16348</v>
      </c>
      <c r="AN21" s="206">
        <v>35278</v>
      </c>
      <c r="AO21" s="206">
        <v>30903</v>
      </c>
      <c r="AP21" s="206">
        <v>6599</v>
      </c>
      <c r="AQ21" s="225" t="s">
        <v>22</v>
      </c>
      <c r="AR21" s="206">
        <v>11635</v>
      </c>
      <c r="AS21" s="206">
        <v>43236</v>
      </c>
      <c r="AT21" s="206">
        <v>8753</v>
      </c>
      <c r="AU21" s="206">
        <v>2305</v>
      </c>
      <c r="AV21" s="206">
        <v>43880</v>
      </c>
      <c r="AW21" s="206">
        <v>21215</v>
      </c>
      <c r="AX21" s="225" t="s">
        <v>22</v>
      </c>
      <c r="AY21" s="226">
        <v>4516</v>
      </c>
      <c r="AZ21" s="226">
        <v>13814</v>
      </c>
      <c r="BA21" s="226">
        <v>47251</v>
      </c>
      <c r="BB21" s="226">
        <v>11839</v>
      </c>
      <c r="BC21" s="226" t="s">
        <v>20</v>
      </c>
      <c r="BD21" s="226">
        <v>448377</v>
      </c>
    </row>
    <row r="22" spans="1:56" s="205" customFormat="1" ht="8.25" customHeight="1">
      <c r="A22" s="225" t="s">
        <v>23</v>
      </c>
      <c r="B22" s="226">
        <v>37720</v>
      </c>
      <c r="C22" s="226">
        <v>1877</v>
      </c>
      <c r="D22" s="226">
        <v>22835</v>
      </c>
      <c r="E22" s="226" t="s">
        <v>20</v>
      </c>
      <c r="F22" s="226">
        <v>7565</v>
      </c>
      <c r="G22" s="226">
        <v>6705</v>
      </c>
      <c r="H22" s="225" t="s">
        <v>23</v>
      </c>
      <c r="I22" s="226">
        <v>48567</v>
      </c>
      <c r="J22" s="226">
        <v>9361</v>
      </c>
      <c r="K22" s="226">
        <v>14317</v>
      </c>
      <c r="L22" s="226">
        <v>38722</v>
      </c>
      <c r="M22" s="226">
        <v>36754</v>
      </c>
      <c r="N22" s="226">
        <v>7035</v>
      </c>
      <c r="O22" s="225" t="s">
        <v>23</v>
      </c>
      <c r="P22" s="226">
        <v>14026</v>
      </c>
      <c r="Q22" s="226">
        <v>37249</v>
      </c>
      <c r="R22" s="226">
        <v>15820</v>
      </c>
      <c r="S22" s="226">
        <v>4104</v>
      </c>
      <c r="T22" s="226">
        <v>39466</v>
      </c>
      <c r="U22" s="226">
        <v>26681</v>
      </c>
      <c r="V22" s="225" t="s">
        <v>23</v>
      </c>
      <c r="W22" s="226">
        <v>4376</v>
      </c>
      <c r="X22" s="226">
        <v>17603</v>
      </c>
      <c r="Y22" s="226">
        <v>27481</v>
      </c>
      <c r="Z22" s="226">
        <v>19492</v>
      </c>
      <c r="AA22" s="226" t="s">
        <v>20</v>
      </c>
      <c r="AB22" s="226">
        <v>437756</v>
      </c>
      <c r="AC22" s="225" t="s">
        <v>23</v>
      </c>
      <c r="AD22" s="226">
        <v>36900</v>
      </c>
      <c r="AE22" s="226">
        <v>1934</v>
      </c>
      <c r="AF22" s="226">
        <v>16738</v>
      </c>
      <c r="AG22" s="226" t="s">
        <v>20</v>
      </c>
      <c r="AH22" s="226">
        <v>7695</v>
      </c>
      <c r="AI22" s="226">
        <v>6735</v>
      </c>
      <c r="AJ22" s="225" t="s">
        <v>23</v>
      </c>
      <c r="AK22" s="206">
        <v>48688</v>
      </c>
      <c r="AL22" s="206">
        <v>9407</v>
      </c>
      <c r="AM22" s="206">
        <v>14607</v>
      </c>
      <c r="AN22" s="206">
        <v>39224</v>
      </c>
      <c r="AO22" s="206">
        <v>36712</v>
      </c>
      <c r="AP22" s="206">
        <v>7046</v>
      </c>
      <c r="AQ22" s="225" t="s">
        <v>23</v>
      </c>
      <c r="AR22" s="206">
        <v>13912</v>
      </c>
      <c r="AS22" s="206">
        <v>38222</v>
      </c>
      <c r="AT22" s="206">
        <v>16249</v>
      </c>
      <c r="AU22" s="206">
        <v>4094</v>
      </c>
      <c r="AV22" s="206">
        <v>39888</v>
      </c>
      <c r="AW22" s="206">
        <v>26016</v>
      </c>
      <c r="AX22" s="225" t="s">
        <v>23</v>
      </c>
      <c r="AY22" s="226">
        <v>4470</v>
      </c>
      <c r="AZ22" s="226">
        <v>17714</v>
      </c>
      <c r="BA22" s="226">
        <v>27346</v>
      </c>
      <c r="BB22" s="226">
        <v>19568</v>
      </c>
      <c r="BC22" s="226" t="s">
        <v>20</v>
      </c>
      <c r="BD22" s="226">
        <v>433165</v>
      </c>
    </row>
    <row r="23" spans="1:56" s="205" customFormat="1" ht="8.25" customHeight="1">
      <c r="A23" s="225" t="s">
        <v>24</v>
      </c>
      <c r="B23" s="226">
        <v>16924</v>
      </c>
      <c r="C23" s="226" t="s">
        <v>20</v>
      </c>
      <c r="D23" s="226">
        <v>83827</v>
      </c>
      <c r="E23" s="226" t="s">
        <v>20</v>
      </c>
      <c r="F23" s="226" t="s">
        <v>20</v>
      </c>
      <c r="G23" s="226" t="s">
        <v>20</v>
      </c>
      <c r="H23" s="225" t="s">
        <v>24</v>
      </c>
      <c r="I23" s="226">
        <v>9700</v>
      </c>
      <c r="J23" s="226">
        <v>8864</v>
      </c>
      <c r="K23" s="226">
        <v>9481</v>
      </c>
      <c r="L23" s="226">
        <v>16163</v>
      </c>
      <c r="M23" s="226">
        <v>12510</v>
      </c>
      <c r="N23" s="226">
        <v>3905</v>
      </c>
      <c r="O23" s="225" t="s">
        <v>24</v>
      </c>
      <c r="P23" s="226">
        <v>4898</v>
      </c>
      <c r="Q23" s="226">
        <v>14759</v>
      </c>
      <c r="R23" s="226">
        <v>34</v>
      </c>
      <c r="S23" s="226" t="s">
        <v>20</v>
      </c>
      <c r="T23" s="226">
        <v>14167</v>
      </c>
      <c r="U23" s="226">
        <v>11456</v>
      </c>
      <c r="V23" s="225" t="s">
        <v>24</v>
      </c>
      <c r="W23" s="226">
        <v>1943</v>
      </c>
      <c r="X23" s="226">
        <v>6237</v>
      </c>
      <c r="Y23" s="226">
        <v>21493</v>
      </c>
      <c r="Z23" s="226">
        <v>1972</v>
      </c>
      <c r="AA23" s="226" t="s">
        <v>20</v>
      </c>
      <c r="AB23" s="226">
        <v>238333</v>
      </c>
      <c r="AC23" s="225" t="s">
        <v>24</v>
      </c>
      <c r="AD23" s="226">
        <v>17295</v>
      </c>
      <c r="AE23" s="226" t="s">
        <v>20</v>
      </c>
      <c r="AF23" s="226">
        <v>81949</v>
      </c>
      <c r="AG23" s="226" t="s">
        <v>20</v>
      </c>
      <c r="AH23" s="226" t="s">
        <v>20</v>
      </c>
      <c r="AI23" s="226" t="s">
        <v>20</v>
      </c>
      <c r="AJ23" s="225" t="s">
        <v>24</v>
      </c>
      <c r="AK23" s="206">
        <v>9730</v>
      </c>
      <c r="AL23" s="206">
        <v>8703</v>
      </c>
      <c r="AM23" s="206">
        <v>9500</v>
      </c>
      <c r="AN23" s="206">
        <v>16570</v>
      </c>
      <c r="AO23" s="206">
        <v>12572</v>
      </c>
      <c r="AP23" s="206">
        <v>3854</v>
      </c>
      <c r="AQ23" s="225" t="s">
        <v>24</v>
      </c>
      <c r="AR23" s="206">
        <v>4810</v>
      </c>
      <c r="AS23" s="206">
        <v>15678</v>
      </c>
      <c r="AT23" s="206">
        <v>4</v>
      </c>
      <c r="AU23" s="206" t="s">
        <v>20</v>
      </c>
      <c r="AV23" s="206">
        <v>14677</v>
      </c>
      <c r="AW23" s="206">
        <v>11174</v>
      </c>
      <c r="AX23" s="225" t="s">
        <v>24</v>
      </c>
      <c r="AY23" s="226">
        <v>1957</v>
      </c>
      <c r="AZ23" s="226">
        <v>6293</v>
      </c>
      <c r="BA23" s="226">
        <v>22406</v>
      </c>
      <c r="BB23" s="226">
        <v>1953</v>
      </c>
      <c r="BC23" s="226" t="s">
        <v>20</v>
      </c>
      <c r="BD23" s="226">
        <v>239125</v>
      </c>
    </row>
    <row r="24" spans="1:56" s="205" customFormat="1" ht="8.25" customHeight="1">
      <c r="A24" s="225" t="s">
        <v>25</v>
      </c>
      <c r="B24" s="226">
        <v>771</v>
      </c>
      <c r="C24" s="226" t="s">
        <v>20</v>
      </c>
      <c r="D24" s="226">
        <v>1277</v>
      </c>
      <c r="E24" s="226" t="s">
        <v>20</v>
      </c>
      <c r="F24" s="226">
        <v>126</v>
      </c>
      <c r="G24" s="226">
        <v>91</v>
      </c>
      <c r="H24" s="225" t="s">
        <v>25</v>
      </c>
      <c r="I24" s="226">
        <v>705</v>
      </c>
      <c r="J24" s="226">
        <v>265</v>
      </c>
      <c r="K24" s="226">
        <v>314</v>
      </c>
      <c r="L24" s="226">
        <v>797</v>
      </c>
      <c r="M24" s="226">
        <v>732</v>
      </c>
      <c r="N24" s="226">
        <v>142</v>
      </c>
      <c r="O24" s="225" t="s">
        <v>25</v>
      </c>
      <c r="P24" s="226">
        <v>282</v>
      </c>
      <c r="Q24" s="226">
        <v>612</v>
      </c>
      <c r="R24" s="226">
        <v>240</v>
      </c>
      <c r="S24" s="226">
        <v>86</v>
      </c>
      <c r="T24" s="226">
        <v>457</v>
      </c>
      <c r="U24" s="226">
        <v>456</v>
      </c>
      <c r="V24" s="225" t="s">
        <v>25</v>
      </c>
      <c r="W24" s="226">
        <v>90</v>
      </c>
      <c r="X24" s="226">
        <v>220</v>
      </c>
      <c r="Y24" s="226">
        <v>580</v>
      </c>
      <c r="Z24" s="226">
        <v>231</v>
      </c>
      <c r="AA24" s="226" t="s">
        <v>20</v>
      </c>
      <c r="AB24" s="226">
        <v>8474</v>
      </c>
      <c r="AC24" s="225" t="s">
        <v>25</v>
      </c>
      <c r="AD24" s="226">
        <v>770</v>
      </c>
      <c r="AE24" s="226" t="s">
        <v>20</v>
      </c>
      <c r="AF24" s="226">
        <v>1271</v>
      </c>
      <c r="AG24" s="226" t="s">
        <v>20</v>
      </c>
      <c r="AH24" s="226">
        <v>124</v>
      </c>
      <c r="AI24" s="226">
        <v>103</v>
      </c>
      <c r="AJ24" s="225" t="s">
        <v>25</v>
      </c>
      <c r="AK24" s="206">
        <v>735</v>
      </c>
      <c r="AL24" s="206">
        <v>265</v>
      </c>
      <c r="AM24" s="206">
        <v>312</v>
      </c>
      <c r="AN24" s="206">
        <v>847</v>
      </c>
      <c r="AO24" s="206">
        <v>745</v>
      </c>
      <c r="AP24" s="206">
        <v>140</v>
      </c>
      <c r="AQ24" s="225" t="s">
        <v>25</v>
      </c>
      <c r="AR24" s="206">
        <v>283</v>
      </c>
      <c r="AS24" s="206">
        <v>614</v>
      </c>
      <c r="AT24" s="206">
        <v>245</v>
      </c>
      <c r="AU24" s="206">
        <v>91</v>
      </c>
      <c r="AV24" s="206">
        <v>451</v>
      </c>
      <c r="AW24" s="206">
        <v>479</v>
      </c>
      <c r="AX24" s="225" t="s">
        <v>25</v>
      </c>
      <c r="AY24" s="226">
        <v>92</v>
      </c>
      <c r="AZ24" s="226">
        <v>218</v>
      </c>
      <c r="BA24" s="226">
        <v>569</v>
      </c>
      <c r="BB24" s="226">
        <v>227</v>
      </c>
      <c r="BC24" s="226" t="s">
        <v>20</v>
      </c>
      <c r="BD24" s="226">
        <v>8581</v>
      </c>
    </row>
    <row r="25" spans="1:56" s="205" customFormat="1" ht="8.25" customHeight="1">
      <c r="A25" s="225" t="s">
        <v>26</v>
      </c>
      <c r="B25" s="226" t="s">
        <v>20</v>
      </c>
      <c r="C25" s="226">
        <v>44</v>
      </c>
      <c r="D25" s="226">
        <v>126</v>
      </c>
      <c r="E25" s="226" t="s">
        <v>20</v>
      </c>
      <c r="F25" s="226" t="s">
        <v>20</v>
      </c>
      <c r="G25" s="226">
        <v>147</v>
      </c>
      <c r="H25" s="225" t="s">
        <v>26</v>
      </c>
      <c r="I25" s="226">
        <v>179</v>
      </c>
      <c r="J25" s="226">
        <v>56</v>
      </c>
      <c r="K25" s="226">
        <v>70</v>
      </c>
      <c r="L25" s="226" t="s">
        <v>20</v>
      </c>
      <c r="M25" s="226">
        <v>5</v>
      </c>
      <c r="N25" s="226" t="s">
        <v>20</v>
      </c>
      <c r="O25" s="225" t="s">
        <v>26</v>
      </c>
      <c r="P25" s="226" t="s">
        <v>20</v>
      </c>
      <c r="Q25" s="226">
        <v>108</v>
      </c>
      <c r="R25" s="226" t="s">
        <v>20</v>
      </c>
      <c r="S25" s="226">
        <v>8</v>
      </c>
      <c r="T25" s="226">
        <v>80</v>
      </c>
      <c r="U25" s="226">
        <v>30</v>
      </c>
      <c r="V25" s="225" t="s">
        <v>26</v>
      </c>
      <c r="W25" s="226">
        <v>21</v>
      </c>
      <c r="X25" s="226" t="s">
        <v>20</v>
      </c>
      <c r="Y25" s="226">
        <v>150</v>
      </c>
      <c r="Z25" s="226">
        <v>27</v>
      </c>
      <c r="AA25" s="226" t="s">
        <v>20</v>
      </c>
      <c r="AB25" s="226">
        <v>1051</v>
      </c>
      <c r="AC25" s="225" t="s">
        <v>26</v>
      </c>
      <c r="AD25" s="226" t="s">
        <v>20</v>
      </c>
      <c r="AE25" s="226">
        <v>45</v>
      </c>
      <c r="AF25" s="226">
        <v>125</v>
      </c>
      <c r="AG25" s="226" t="s">
        <v>20</v>
      </c>
      <c r="AH25" s="226" t="s">
        <v>20</v>
      </c>
      <c r="AI25" s="226">
        <v>143</v>
      </c>
      <c r="AJ25" s="225" t="s">
        <v>26</v>
      </c>
      <c r="AK25" s="206" t="s">
        <v>20</v>
      </c>
      <c r="AL25" s="206">
        <v>14</v>
      </c>
      <c r="AM25" s="206">
        <v>69</v>
      </c>
      <c r="AN25" s="206" t="s">
        <v>20</v>
      </c>
      <c r="AO25" s="206" t="s">
        <v>20</v>
      </c>
      <c r="AP25" s="206" t="s">
        <v>20</v>
      </c>
      <c r="AQ25" s="225" t="s">
        <v>26</v>
      </c>
      <c r="AR25" s="206" t="s">
        <v>20</v>
      </c>
      <c r="AS25" s="206">
        <v>103</v>
      </c>
      <c r="AT25" s="206" t="s">
        <v>20</v>
      </c>
      <c r="AU25" s="208">
        <v>10</v>
      </c>
      <c r="AV25" s="206">
        <v>78</v>
      </c>
      <c r="AW25" s="208">
        <v>28</v>
      </c>
      <c r="AX25" s="225" t="s">
        <v>26</v>
      </c>
      <c r="AY25" s="226">
        <v>22</v>
      </c>
      <c r="AZ25" s="226" t="s">
        <v>20</v>
      </c>
      <c r="BA25" s="226">
        <v>160</v>
      </c>
      <c r="BB25" s="226">
        <v>33</v>
      </c>
      <c r="BC25" s="226" t="s">
        <v>20</v>
      </c>
      <c r="BD25" s="226">
        <v>830</v>
      </c>
    </row>
    <row r="26" spans="1:56" s="205" customFormat="1" ht="8.25" customHeight="1">
      <c r="A26" s="225" t="s">
        <v>27</v>
      </c>
      <c r="B26" s="226" t="s">
        <v>40</v>
      </c>
      <c r="C26" s="226" t="s">
        <v>40</v>
      </c>
      <c r="D26" s="226" t="s">
        <v>40</v>
      </c>
      <c r="E26" s="226" t="s">
        <v>40</v>
      </c>
      <c r="F26" s="226" t="s">
        <v>40</v>
      </c>
      <c r="G26" s="226" t="s">
        <v>40</v>
      </c>
      <c r="H26" s="225" t="s">
        <v>27</v>
      </c>
      <c r="I26" s="226" t="s">
        <v>40</v>
      </c>
      <c r="J26" s="226" t="s">
        <v>40</v>
      </c>
      <c r="K26" s="226" t="s">
        <v>40</v>
      </c>
      <c r="L26" s="226" t="s">
        <v>40</v>
      </c>
      <c r="M26" s="226" t="s">
        <v>40</v>
      </c>
      <c r="N26" s="226" t="s">
        <v>40</v>
      </c>
      <c r="O26" s="225" t="s">
        <v>27</v>
      </c>
      <c r="P26" s="226" t="s">
        <v>40</v>
      </c>
      <c r="Q26" s="226" t="s">
        <v>40</v>
      </c>
      <c r="R26" s="226" t="s">
        <v>40</v>
      </c>
      <c r="S26" s="226" t="s">
        <v>40</v>
      </c>
      <c r="T26" s="226" t="s">
        <v>40</v>
      </c>
      <c r="U26" s="226" t="s">
        <v>40</v>
      </c>
      <c r="V26" s="225" t="s">
        <v>27</v>
      </c>
      <c r="W26" s="226" t="s">
        <v>40</v>
      </c>
      <c r="X26" s="226" t="s">
        <v>40</v>
      </c>
      <c r="Y26" s="226" t="s">
        <v>40</v>
      </c>
      <c r="Z26" s="226" t="s">
        <v>40</v>
      </c>
      <c r="AA26" s="226" t="s">
        <v>40</v>
      </c>
      <c r="AB26" s="226" t="s">
        <v>40</v>
      </c>
      <c r="AC26" s="225" t="s">
        <v>27</v>
      </c>
      <c r="AD26" s="226" t="s">
        <v>40</v>
      </c>
      <c r="AE26" s="226" t="s">
        <v>40</v>
      </c>
      <c r="AF26" s="226" t="s">
        <v>40</v>
      </c>
      <c r="AG26" s="226" t="s">
        <v>40</v>
      </c>
      <c r="AH26" s="226" t="s">
        <v>40</v>
      </c>
      <c r="AI26" s="226" t="s">
        <v>40</v>
      </c>
      <c r="AJ26" s="225" t="s">
        <v>27</v>
      </c>
      <c r="AK26" s="226" t="s">
        <v>40</v>
      </c>
      <c r="AL26" s="226" t="s">
        <v>40</v>
      </c>
      <c r="AM26" s="226" t="s">
        <v>40</v>
      </c>
      <c r="AN26" s="226" t="s">
        <v>40</v>
      </c>
      <c r="AO26" s="226" t="s">
        <v>40</v>
      </c>
      <c r="AP26" s="226" t="s">
        <v>40</v>
      </c>
      <c r="AQ26" s="225" t="s">
        <v>27</v>
      </c>
      <c r="AR26" s="206" t="s">
        <v>40</v>
      </c>
      <c r="AS26" s="206" t="s">
        <v>40</v>
      </c>
      <c r="AT26" s="206" t="s">
        <v>40</v>
      </c>
      <c r="AU26" s="206" t="s">
        <v>40</v>
      </c>
      <c r="AV26" s="206" t="s">
        <v>40</v>
      </c>
      <c r="AW26" s="206" t="s">
        <v>40</v>
      </c>
      <c r="AX26" s="225" t="s">
        <v>27</v>
      </c>
      <c r="AY26" s="206" t="s">
        <v>40</v>
      </c>
      <c r="AZ26" s="206" t="s">
        <v>40</v>
      </c>
      <c r="BA26" s="206" t="s">
        <v>40</v>
      </c>
      <c r="BB26" s="206" t="s">
        <v>40</v>
      </c>
      <c r="BC26" s="206" t="s">
        <v>40</v>
      </c>
      <c r="BD26" s="206" t="s">
        <v>40</v>
      </c>
    </row>
    <row r="27" spans="1:56" s="205" customFormat="1" ht="8.25" customHeight="1">
      <c r="A27" s="225" t="s">
        <v>211</v>
      </c>
      <c r="B27" s="226">
        <v>431</v>
      </c>
      <c r="C27" s="226">
        <v>330</v>
      </c>
      <c r="D27" s="226">
        <v>358</v>
      </c>
      <c r="E27" s="226" t="s">
        <v>20</v>
      </c>
      <c r="F27" s="226">
        <v>895</v>
      </c>
      <c r="G27" s="226">
        <v>887</v>
      </c>
      <c r="H27" s="225" t="s">
        <v>211</v>
      </c>
      <c r="I27" s="226">
        <v>169</v>
      </c>
      <c r="J27" s="226">
        <v>176</v>
      </c>
      <c r="K27" s="226">
        <v>171</v>
      </c>
      <c r="L27" s="226">
        <v>134</v>
      </c>
      <c r="M27" s="226">
        <v>511</v>
      </c>
      <c r="N27" s="226">
        <v>759</v>
      </c>
      <c r="O27" s="225" t="s">
        <v>211</v>
      </c>
      <c r="P27" s="226">
        <v>117</v>
      </c>
      <c r="Q27" s="226">
        <v>126</v>
      </c>
      <c r="R27" s="226">
        <v>121</v>
      </c>
      <c r="S27" s="226">
        <v>124</v>
      </c>
      <c r="T27" s="226">
        <v>824</v>
      </c>
      <c r="U27" s="226">
        <v>61</v>
      </c>
      <c r="V27" s="225" t="s">
        <v>211</v>
      </c>
      <c r="W27" s="226">
        <v>212</v>
      </c>
      <c r="X27" s="226">
        <v>463</v>
      </c>
      <c r="Y27" s="226" t="s">
        <v>20</v>
      </c>
      <c r="Z27" s="226">
        <v>152</v>
      </c>
      <c r="AA27" s="226" t="s">
        <v>20</v>
      </c>
      <c r="AB27" s="226">
        <v>7021</v>
      </c>
      <c r="AC27" s="225" t="s">
        <v>211</v>
      </c>
      <c r="AD27" s="226">
        <v>462</v>
      </c>
      <c r="AE27" s="226">
        <v>429</v>
      </c>
      <c r="AF27" s="226">
        <v>381</v>
      </c>
      <c r="AG27" s="226" t="s">
        <v>20</v>
      </c>
      <c r="AH27" s="226">
        <v>967</v>
      </c>
      <c r="AI27" s="226">
        <v>705</v>
      </c>
      <c r="AJ27" s="225" t="s">
        <v>211</v>
      </c>
      <c r="AK27" s="206">
        <v>167</v>
      </c>
      <c r="AL27" s="206">
        <v>148</v>
      </c>
      <c r="AM27" s="206">
        <v>177</v>
      </c>
      <c r="AN27" s="206">
        <v>168</v>
      </c>
      <c r="AO27" s="206">
        <v>544</v>
      </c>
      <c r="AP27" s="206">
        <v>824</v>
      </c>
      <c r="AQ27" s="225" t="s">
        <v>211</v>
      </c>
      <c r="AR27" s="206">
        <v>127</v>
      </c>
      <c r="AS27" s="206">
        <v>89</v>
      </c>
      <c r="AT27" s="206">
        <v>122</v>
      </c>
      <c r="AU27" s="206">
        <v>120</v>
      </c>
      <c r="AV27" s="206">
        <v>873</v>
      </c>
      <c r="AW27" s="206">
        <v>63</v>
      </c>
      <c r="AX27" s="225" t="s">
        <v>211</v>
      </c>
      <c r="AY27" s="226">
        <v>207</v>
      </c>
      <c r="AZ27" s="226">
        <v>457</v>
      </c>
      <c r="BA27" s="226" t="s">
        <v>20</v>
      </c>
      <c r="BB27" s="226">
        <v>158</v>
      </c>
      <c r="BC27" s="226" t="s">
        <v>20</v>
      </c>
      <c r="BD27" s="226">
        <v>7188</v>
      </c>
    </row>
    <row r="28" spans="1:56" s="205" customFormat="1" ht="8.25" customHeight="1">
      <c r="A28" s="225" t="s">
        <v>29</v>
      </c>
      <c r="B28" s="227">
        <v>14</v>
      </c>
      <c r="C28" s="226" t="s">
        <v>20</v>
      </c>
      <c r="D28" s="226">
        <v>22</v>
      </c>
      <c r="E28" s="226" t="s">
        <v>20</v>
      </c>
      <c r="F28" s="226" t="s">
        <v>20</v>
      </c>
      <c r="G28" s="226" t="s">
        <v>20</v>
      </c>
      <c r="H28" s="225" t="s">
        <v>29</v>
      </c>
      <c r="I28" s="226">
        <v>36</v>
      </c>
      <c r="J28" s="226" t="s">
        <v>20</v>
      </c>
      <c r="K28" s="226" t="s">
        <v>20</v>
      </c>
      <c r="L28" s="227">
        <v>1</v>
      </c>
      <c r="M28" s="226" t="s">
        <v>20</v>
      </c>
      <c r="N28" s="226" t="s">
        <v>20</v>
      </c>
      <c r="O28" s="225" t="s">
        <v>29</v>
      </c>
      <c r="P28" s="226" t="s">
        <v>20</v>
      </c>
      <c r="Q28" s="226" t="s">
        <v>20</v>
      </c>
      <c r="R28" s="226" t="s">
        <v>20</v>
      </c>
      <c r="S28" s="226" t="s">
        <v>20</v>
      </c>
      <c r="T28" s="226" t="s">
        <v>20</v>
      </c>
      <c r="U28" s="226" t="s">
        <v>20</v>
      </c>
      <c r="V28" s="225" t="s">
        <v>29</v>
      </c>
      <c r="W28" s="226" t="s">
        <v>20</v>
      </c>
      <c r="X28" s="226" t="s">
        <v>20</v>
      </c>
      <c r="Y28" s="226" t="s">
        <v>20</v>
      </c>
      <c r="Z28" s="226" t="s">
        <v>20</v>
      </c>
      <c r="AA28" s="226" t="s">
        <v>20</v>
      </c>
      <c r="AB28" s="226">
        <v>73</v>
      </c>
      <c r="AC28" s="225" t="s">
        <v>29</v>
      </c>
      <c r="AD28" s="227">
        <v>16</v>
      </c>
      <c r="AE28" s="226" t="s">
        <v>20</v>
      </c>
      <c r="AF28" s="226">
        <v>22</v>
      </c>
      <c r="AG28" s="226" t="s">
        <v>20</v>
      </c>
      <c r="AH28" s="226" t="s">
        <v>20</v>
      </c>
      <c r="AI28" s="226" t="s">
        <v>20</v>
      </c>
      <c r="AJ28" s="225" t="s">
        <v>29</v>
      </c>
      <c r="AK28" s="206">
        <v>62</v>
      </c>
      <c r="AL28" s="206" t="s">
        <v>20</v>
      </c>
      <c r="AM28" s="206" t="s">
        <v>20</v>
      </c>
      <c r="AN28" s="206" t="s">
        <v>20</v>
      </c>
      <c r="AO28" s="206" t="s">
        <v>20</v>
      </c>
      <c r="AP28" s="206" t="s">
        <v>20</v>
      </c>
      <c r="AQ28" s="225" t="s">
        <v>29</v>
      </c>
      <c r="AR28" s="206" t="s">
        <v>20</v>
      </c>
      <c r="AS28" s="206" t="s">
        <v>20</v>
      </c>
      <c r="AT28" s="206" t="s">
        <v>20</v>
      </c>
      <c r="AU28" s="206" t="s">
        <v>20</v>
      </c>
      <c r="AV28" s="206" t="s">
        <v>20</v>
      </c>
      <c r="AW28" s="206" t="s">
        <v>20</v>
      </c>
      <c r="AX28" s="225" t="s">
        <v>29</v>
      </c>
      <c r="AY28" s="226" t="s">
        <v>20</v>
      </c>
      <c r="AZ28" s="226" t="s">
        <v>20</v>
      </c>
      <c r="BA28" s="226" t="s">
        <v>20</v>
      </c>
      <c r="BB28" s="226" t="s">
        <v>20</v>
      </c>
      <c r="BC28" s="226" t="s">
        <v>20</v>
      </c>
      <c r="BD28" s="226">
        <v>100</v>
      </c>
    </row>
    <row r="29" spans="1:56" s="205" customFormat="1" ht="8.25" customHeight="1">
      <c r="A29" s="225" t="s">
        <v>30</v>
      </c>
      <c r="B29" s="226">
        <v>48</v>
      </c>
      <c r="C29" s="226">
        <v>45</v>
      </c>
      <c r="D29" s="226">
        <v>42</v>
      </c>
      <c r="E29" s="226" t="s">
        <v>20</v>
      </c>
      <c r="F29" s="226" t="s">
        <v>20</v>
      </c>
      <c r="G29" s="226" t="s">
        <v>20</v>
      </c>
      <c r="H29" s="225" t="s">
        <v>30</v>
      </c>
      <c r="I29" s="226">
        <v>12</v>
      </c>
      <c r="J29" s="226" t="s">
        <v>20</v>
      </c>
      <c r="K29" s="226" t="s">
        <v>20</v>
      </c>
      <c r="L29" s="226">
        <v>4</v>
      </c>
      <c r="M29" s="226">
        <v>23</v>
      </c>
      <c r="N29" s="226">
        <v>10</v>
      </c>
      <c r="O29" s="225" t="s">
        <v>30</v>
      </c>
      <c r="P29" s="226">
        <v>3</v>
      </c>
      <c r="Q29" s="226">
        <v>2</v>
      </c>
      <c r="R29" s="226">
        <v>109</v>
      </c>
      <c r="S29" s="226" t="s">
        <v>20</v>
      </c>
      <c r="T29" s="226">
        <v>57</v>
      </c>
      <c r="U29" s="226">
        <v>27</v>
      </c>
      <c r="V29" s="225" t="s">
        <v>30</v>
      </c>
      <c r="W29" s="226">
        <v>31</v>
      </c>
      <c r="X29" s="226">
        <v>10</v>
      </c>
      <c r="Y29" s="226" t="s">
        <v>20</v>
      </c>
      <c r="Z29" s="227">
        <v>1</v>
      </c>
      <c r="AA29" s="226" t="s">
        <v>20</v>
      </c>
      <c r="AB29" s="226">
        <v>424</v>
      </c>
      <c r="AC29" s="225" t="s">
        <v>30</v>
      </c>
      <c r="AD29" s="226">
        <v>50</v>
      </c>
      <c r="AE29" s="226">
        <v>43</v>
      </c>
      <c r="AF29" s="226">
        <v>42</v>
      </c>
      <c r="AG29" s="226" t="s">
        <v>20</v>
      </c>
      <c r="AH29" s="226" t="s">
        <v>20</v>
      </c>
      <c r="AI29" s="226" t="s">
        <v>20</v>
      </c>
      <c r="AJ29" s="225" t="s">
        <v>30</v>
      </c>
      <c r="AK29" s="206">
        <v>14</v>
      </c>
      <c r="AL29" s="206" t="s">
        <v>20</v>
      </c>
      <c r="AM29" s="206" t="s">
        <v>20</v>
      </c>
      <c r="AN29" s="206">
        <v>5</v>
      </c>
      <c r="AO29" s="206">
        <v>24</v>
      </c>
      <c r="AP29" s="206">
        <v>10</v>
      </c>
      <c r="AQ29" s="225" t="s">
        <v>30</v>
      </c>
      <c r="AR29" s="206">
        <v>4</v>
      </c>
      <c r="AS29" s="208">
        <v>2</v>
      </c>
      <c r="AT29" s="208">
        <v>60</v>
      </c>
      <c r="AU29" s="206" t="s">
        <v>20</v>
      </c>
      <c r="AV29" s="206">
        <v>58</v>
      </c>
      <c r="AW29" s="206">
        <v>28</v>
      </c>
      <c r="AX29" s="225" t="s">
        <v>30</v>
      </c>
      <c r="AY29" s="226">
        <v>31</v>
      </c>
      <c r="AZ29" s="226">
        <v>17</v>
      </c>
      <c r="BA29" s="226" t="s">
        <v>20</v>
      </c>
      <c r="BB29" s="227">
        <v>1</v>
      </c>
      <c r="BC29" s="226" t="s">
        <v>20</v>
      </c>
      <c r="BD29" s="226">
        <v>389</v>
      </c>
    </row>
    <row r="30" spans="1:56" s="205" customFormat="1" ht="8.25" customHeight="1">
      <c r="A30" s="225" t="s">
        <v>31</v>
      </c>
      <c r="B30" s="226">
        <v>48</v>
      </c>
      <c r="C30" s="226" t="s">
        <v>20</v>
      </c>
      <c r="D30" s="226">
        <v>228</v>
      </c>
      <c r="E30" s="226" t="s">
        <v>20</v>
      </c>
      <c r="F30" s="226" t="s">
        <v>20</v>
      </c>
      <c r="G30" s="226">
        <v>26</v>
      </c>
      <c r="H30" s="225" t="s">
        <v>31</v>
      </c>
      <c r="I30" s="226">
        <v>315</v>
      </c>
      <c r="J30" s="226" t="s">
        <v>20</v>
      </c>
      <c r="K30" s="226">
        <v>123</v>
      </c>
      <c r="L30" s="226">
        <v>192</v>
      </c>
      <c r="M30" s="226">
        <v>471</v>
      </c>
      <c r="N30" s="226" t="s">
        <v>20</v>
      </c>
      <c r="O30" s="225" t="s">
        <v>31</v>
      </c>
      <c r="P30" s="226">
        <v>373</v>
      </c>
      <c r="Q30" s="226">
        <v>335</v>
      </c>
      <c r="R30" s="226">
        <v>52</v>
      </c>
      <c r="S30" s="226">
        <v>12</v>
      </c>
      <c r="T30" s="226">
        <v>363</v>
      </c>
      <c r="U30" s="226">
        <v>206</v>
      </c>
      <c r="V30" s="225" t="s">
        <v>31</v>
      </c>
      <c r="W30" s="226" t="s">
        <v>20</v>
      </c>
      <c r="X30" s="226" t="s">
        <v>20</v>
      </c>
      <c r="Y30" s="226" t="s">
        <v>20</v>
      </c>
      <c r="Z30" s="226">
        <v>147</v>
      </c>
      <c r="AA30" s="226" t="s">
        <v>20</v>
      </c>
      <c r="AB30" s="226">
        <v>2891</v>
      </c>
      <c r="AC30" s="225" t="s">
        <v>31</v>
      </c>
      <c r="AD30" s="226">
        <v>55</v>
      </c>
      <c r="AE30" s="226" t="s">
        <v>20</v>
      </c>
      <c r="AF30" s="226">
        <v>224</v>
      </c>
      <c r="AG30" s="226" t="s">
        <v>20</v>
      </c>
      <c r="AH30" s="226" t="s">
        <v>20</v>
      </c>
      <c r="AI30" s="226" t="s">
        <v>20</v>
      </c>
      <c r="AJ30" s="225" t="s">
        <v>31</v>
      </c>
      <c r="AK30" s="206">
        <v>304</v>
      </c>
      <c r="AL30" s="206" t="s">
        <v>20</v>
      </c>
      <c r="AM30" s="206">
        <v>116</v>
      </c>
      <c r="AN30" s="206">
        <v>196</v>
      </c>
      <c r="AO30" s="206">
        <v>460</v>
      </c>
      <c r="AP30" s="206" t="s">
        <v>20</v>
      </c>
      <c r="AQ30" s="225" t="s">
        <v>31</v>
      </c>
      <c r="AR30" s="206">
        <v>414</v>
      </c>
      <c r="AS30" s="208">
        <v>315</v>
      </c>
      <c r="AT30" s="206">
        <v>54</v>
      </c>
      <c r="AU30" s="206">
        <v>13</v>
      </c>
      <c r="AV30" s="206">
        <v>336</v>
      </c>
      <c r="AW30" s="208">
        <v>180</v>
      </c>
      <c r="AX30" s="225" t="s">
        <v>31</v>
      </c>
      <c r="AY30" s="226">
        <v>1</v>
      </c>
      <c r="AZ30" s="226">
        <v>1</v>
      </c>
      <c r="BA30" s="226" t="s">
        <v>20</v>
      </c>
      <c r="BB30" s="226">
        <v>144</v>
      </c>
      <c r="BC30" s="226" t="s">
        <v>20</v>
      </c>
      <c r="BD30" s="226">
        <v>2813</v>
      </c>
    </row>
    <row r="31" spans="1:56" s="205" customFormat="1" ht="8.25" customHeight="1">
      <c r="A31" s="225" t="s">
        <v>32</v>
      </c>
      <c r="B31" s="226" t="s">
        <v>40</v>
      </c>
      <c r="C31" s="226" t="s">
        <v>40</v>
      </c>
      <c r="D31" s="226" t="s">
        <v>40</v>
      </c>
      <c r="E31" s="226" t="s">
        <v>40</v>
      </c>
      <c r="F31" s="226" t="s">
        <v>40</v>
      </c>
      <c r="G31" s="226" t="s">
        <v>40</v>
      </c>
      <c r="H31" s="225" t="s">
        <v>32</v>
      </c>
      <c r="I31" s="226" t="s">
        <v>40</v>
      </c>
      <c r="J31" s="226" t="s">
        <v>40</v>
      </c>
      <c r="K31" s="226" t="s">
        <v>40</v>
      </c>
      <c r="L31" s="226" t="s">
        <v>40</v>
      </c>
      <c r="M31" s="226" t="s">
        <v>40</v>
      </c>
      <c r="N31" s="226" t="s">
        <v>40</v>
      </c>
      <c r="O31" s="225" t="s">
        <v>32</v>
      </c>
      <c r="P31" s="226" t="s">
        <v>40</v>
      </c>
      <c r="Q31" s="226" t="s">
        <v>40</v>
      </c>
      <c r="R31" s="226" t="s">
        <v>40</v>
      </c>
      <c r="S31" s="226" t="s">
        <v>40</v>
      </c>
      <c r="T31" s="226" t="s">
        <v>40</v>
      </c>
      <c r="U31" s="226" t="s">
        <v>40</v>
      </c>
      <c r="V31" s="225" t="s">
        <v>32</v>
      </c>
      <c r="W31" s="226" t="s">
        <v>40</v>
      </c>
      <c r="X31" s="226" t="s">
        <v>40</v>
      </c>
      <c r="Y31" s="226" t="s">
        <v>40</v>
      </c>
      <c r="Z31" s="226" t="s">
        <v>40</v>
      </c>
      <c r="AA31" s="226" t="s">
        <v>40</v>
      </c>
      <c r="AB31" s="226" t="s">
        <v>40</v>
      </c>
      <c r="AC31" s="225" t="s">
        <v>32</v>
      </c>
      <c r="AD31" s="226" t="s">
        <v>40</v>
      </c>
      <c r="AE31" s="226" t="s">
        <v>40</v>
      </c>
      <c r="AF31" s="226" t="s">
        <v>40</v>
      </c>
      <c r="AG31" s="226" t="s">
        <v>40</v>
      </c>
      <c r="AH31" s="226" t="s">
        <v>40</v>
      </c>
      <c r="AI31" s="226" t="s">
        <v>40</v>
      </c>
      <c r="AJ31" s="225" t="s">
        <v>32</v>
      </c>
      <c r="AK31" s="206" t="s">
        <v>40</v>
      </c>
      <c r="AL31" s="206" t="s">
        <v>40</v>
      </c>
      <c r="AM31" s="206" t="s">
        <v>40</v>
      </c>
      <c r="AN31" s="206" t="s">
        <v>40</v>
      </c>
      <c r="AO31" s="206" t="s">
        <v>40</v>
      </c>
      <c r="AP31" s="206" t="s">
        <v>40</v>
      </c>
      <c r="AQ31" s="225" t="s">
        <v>32</v>
      </c>
      <c r="AR31" s="206" t="s">
        <v>40</v>
      </c>
      <c r="AS31" s="206" t="s">
        <v>40</v>
      </c>
      <c r="AT31" s="206" t="s">
        <v>40</v>
      </c>
      <c r="AU31" s="206" t="s">
        <v>40</v>
      </c>
      <c r="AV31" s="206" t="s">
        <v>40</v>
      </c>
      <c r="AW31" s="206" t="s">
        <v>40</v>
      </c>
      <c r="AX31" s="225" t="s">
        <v>32</v>
      </c>
      <c r="AY31" s="226" t="s">
        <v>40</v>
      </c>
      <c r="AZ31" s="226" t="s">
        <v>40</v>
      </c>
      <c r="BA31" s="226" t="s">
        <v>40</v>
      </c>
      <c r="BB31" s="226" t="s">
        <v>40</v>
      </c>
      <c r="BC31" s="226" t="s">
        <v>40</v>
      </c>
      <c r="BD31" s="226" t="s">
        <v>40</v>
      </c>
    </row>
    <row r="32" spans="1:56" s="205" customFormat="1" ht="8.25" customHeight="1">
      <c r="A32" s="225" t="s">
        <v>212</v>
      </c>
      <c r="B32" s="226">
        <v>5565</v>
      </c>
      <c r="C32" s="226">
        <v>1</v>
      </c>
      <c r="D32" s="226">
        <v>11099</v>
      </c>
      <c r="E32" s="227">
        <v>3</v>
      </c>
      <c r="F32" s="226" t="s">
        <v>20</v>
      </c>
      <c r="G32" s="226">
        <v>917</v>
      </c>
      <c r="H32" s="225" t="s">
        <v>212</v>
      </c>
      <c r="I32" s="226">
        <v>7331</v>
      </c>
      <c r="J32" s="226">
        <v>3624</v>
      </c>
      <c r="K32" s="226">
        <v>3157</v>
      </c>
      <c r="L32" s="226">
        <v>10310</v>
      </c>
      <c r="M32" s="226">
        <v>10165</v>
      </c>
      <c r="N32" s="226">
        <v>2841</v>
      </c>
      <c r="O32" s="225" t="s">
        <v>212</v>
      </c>
      <c r="P32" s="226">
        <v>2089</v>
      </c>
      <c r="Q32" s="226">
        <v>15168</v>
      </c>
      <c r="R32" s="226">
        <v>2198</v>
      </c>
      <c r="S32" s="226">
        <v>355</v>
      </c>
      <c r="T32" s="226">
        <v>13605</v>
      </c>
      <c r="U32" s="226">
        <v>5872</v>
      </c>
      <c r="V32" s="225" t="s">
        <v>212</v>
      </c>
      <c r="W32" s="226">
        <v>400</v>
      </c>
      <c r="X32" s="226">
        <v>2055</v>
      </c>
      <c r="Y32" s="226">
        <v>11271</v>
      </c>
      <c r="Z32" s="226">
        <v>3603</v>
      </c>
      <c r="AA32" s="226">
        <v>8</v>
      </c>
      <c r="AB32" s="226">
        <v>111637</v>
      </c>
      <c r="AC32" s="225" t="s">
        <v>212</v>
      </c>
      <c r="AD32" s="226">
        <v>5544</v>
      </c>
      <c r="AE32" s="226">
        <v>1</v>
      </c>
      <c r="AF32" s="226">
        <v>11382</v>
      </c>
      <c r="AG32" s="226" t="s">
        <v>20</v>
      </c>
      <c r="AH32" s="226" t="s">
        <v>20</v>
      </c>
      <c r="AI32" s="226">
        <v>952</v>
      </c>
      <c r="AJ32" s="225" t="s">
        <v>212</v>
      </c>
      <c r="AK32" s="206">
        <v>7328</v>
      </c>
      <c r="AL32" s="206">
        <v>3783</v>
      </c>
      <c r="AM32" s="206">
        <v>3082</v>
      </c>
      <c r="AN32" s="206">
        <v>10353</v>
      </c>
      <c r="AO32" s="206">
        <v>10177</v>
      </c>
      <c r="AP32" s="206">
        <v>2780</v>
      </c>
      <c r="AQ32" s="225" t="s">
        <v>212</v>
      </c>
      <c r="AR32" s="206">
        <v>2078</v>
      </c>
      <c r="AS32" s="206">
        <v>15153</v>
      </c>
      <c r="AT32" s="206">
        <v>2242</v>
      </c>
      <c r="AU32" s="206">
        <v>378</v>
      </c>
      <c r="AV32" s="206">
        <v>13849</v>
      </c>
      <c r="AW32" s="206">
        <v>5985</v>
      </c>
      <c r="AX32" s="225" t="s">
        <v>212</v>
      </c>
      <c r="AY32" s="226">
        <v>608</v>
      </c>
      <c r="AZ32" s="226">
        <v>2130</v>
      </c>
      <c r="BA32" s="226">
        <v>11166</v>
      </c>
      <c r="BB32" s="226">
        <v>3711</v>
      </c>
      <c r="BC32" s="226">
        <v>4</v>
      </c>
      <c r="BD32" s="226">
        <v>112686</v>
      </c>
    </row>
    <row r="33" spans="1:56" s="205" customFormat="1" ht="8.25" customHeight="1">
      <c r="A33" s="225" t="s">
        <v>199</v>
      </c>
      <c r="B33" s="226">
        <v>859</v>
      </c>
      <c r="C33" s="226">
        <v>55</v>
      </c>
      <c r="D33" s="227">
        <v>32</v>
      </c>
      <c r="E33" s="226" t="s">
        <v>20</v>
      </c>
      <c r="F33" s="226" t="s">
        <v>20</v>
      </c>
      <c r="G33" s="226">
        <v>87</v>
      </c>
      <c r="H33" s="225" t="s">
        <v>199</v>
      </c>
      <c r="I33" s="226">
        <v>925</v>
      </c>
      <c r="J33" s="227">
        <v>248</v>
      </c>
      <c r="K33" s="226">
        <v>29</v>
      </c>
      <c r="L33" s="226">
        <v>904</v>
      </c>
      <c r="M33" s="226">
        <v>662</v>
      </c>
      <c r="N33" s="226">
        <v>98</v>
      </c>
      <c r="O33" s="225" t="s">
        <v>199</v>
      </c>
      <c r="P33" s="226">
        <v>241</v>
      </c>
      <c r="Q33" s="227">
        <v>205</v>
      </c>
      <c r="R33" s="227">
        <v>317</v>
      </c>
      <c r="S33" s="227">
        <v>116</v>
      </c>
      <c r="T33" s="226">
        <v>535</v>
      </c>
      <c r="U33" s="226" t="s">
        <v>20</v>
      </c>
      <c r="V33" s="225" t="s">
        <v>199</v>
      </c>
      <c r="W33" s="227">
        <v>188</v>
      </c>
      <c r="X33" s="227">
        <v>375</v>
      </c>
      <c r="Y33" s="227">
        <v>661</v>
      </c>
      <c r="Z33" s="227">
        <v>971</v>
      </c>
      <c r="AA33" s="226" t="s">
        <v>20</v>
      </c>
      <c r="AB33" s="226">
        <v>7508</v>
      </c>
      <c r="AC33" s="225" t="s">
        <v>199</v>
      </c>
      <c r="AD33" s="226">
        <v>1021</v>
      </c>
      <c r="AE33" s="226">
        <v>58</v>
      </c>
      <c r="AF33" s="227">
        <v>31</v>
      </c>
      <c r="AG33" s="226" t="s">
        <v>20</v>
      </c>
      <c r="AH33" s="226" t="s">
        <v>20</v>
      </c>
      <c r="AI33" s="226" t="s">
        <v>20</v>
      </c>
      <c r="AJ33" s="225" t="s">
        <v>199</v>
      </c>
      <c r="AK33" s="206">
        <v>956</v>
      </c>
      <c r="AL33" s="208">
        <v>276</v>
      </c>
      <c r="AM33" s="206">
        <v>358</v>
      </c>
      <c r="AN33" s="206">
        <v>1002</v>
      </c>
      <c r="AO33" s="206">
        <v>740</v>
      </c>
      <c r="AP33" s="206">
        <v>122</v>
      </c>
      <c r="AQ33" s="225" t="s">
        <v>199</v>
      </c>
      <c r="AR33" s="206">
        <v>243</v>
      </c>
      <c r="AS33" s="208">
        <v>273</v>
      </c>
      <c r="AT33" s="206">
        <v>323</v>
      </c>
      <c r="AU33" s="206">
        <v>118</v>
      </c>
      <c r="AV33" s="206">
        <v>608</v>
      </c>
      <c r="AW33" s="206">
        <v>3</v>
      </c>
      <c r="AX33" s="225" t="s">
        <v>199</v>
      </c>
      <c r="AY33" s="227">
        <v>169</v>
      </c>
      <c r="AZ33" s="227">
        <v>358</v>
      </c>
      <c r="BA33" s="227">
        <v>662</v>
      </c>
      <c r="BB33" s="227">
        <v>954</v>
      </c>
      <c r="BC33" s="226" t="s">
        <v>20</v>
      </c>
      <c r="BD33" s="226">
        <v>8275</v>
      </c>
    </row>
    <row r="34" spans="1:56" s="205" customFormat="1" ht="8.25" customHeight="1">
      <c r="A34" s="223" t="s">
        <v>34</v>
      </c>
      <c r="B34" s="224">
        <v>3443</v>
      </c>
      <c r="C34" s="224">
        <v>227</v>
      </c>
      <c r="D34" s="224">
        <v>6137</v>
      </c>
      <c r="E34" s="224">
        <v>839</v>
      </c>
      <c r="F34" s="224" t="s">
        <v>20</v>
      </c>
      <c r="G34" s="224">
        <v>2</v>
      </c>
      <c r="H34" s="223" t="s">
        <v>34</v>
      </c>
      <c r="I34" s="224">
        <v>3048</v>
      </c>
      <c r="J34" s="224">
        <v>1417</v>
      </c>
      <c r="K34" s="224">
        <v>1713</v>
      </c>
      <c r="L34" s="224">
        <v>3857</v>
      </c>
      <c r="M34" s="224">
        <v>3599</v>
      </c>
      <c r="N34" s="224">
        <v>1207</v>
      </c>
      <c r="O34" s="223" t="s">
        <v>34</v>
      </c>
      <c r="P34" s="224">
        <v>1534</v>
      </c>
      <c r="Q34" s="224">
        <v>14022</v>
      </c>
      <c r="R34" s="224">
        <v>1400</v>
      </c>
      <c r="S34" s="224">
        <v>443</v>
      </c>
      <c r="T34" s="224">
        <v>4509</v>
      </c>
      <c r="U34" s="224">
        <v>2855</v>
      </c>
      <c r="V34" s="223" t="s">
        <v>34</v>
      </c>
      <c r="W34" s="224">
        <v>601</v>
      </c>
      <c r="X34" s="224">
        <v>1932</v>
      </c>
      <c r="Y34" s="224">
        <v>3939</v>
      </c>
      <c r="Z34" s="224">
        <v>1562</v>
      </c>
      <c r="AA34" s="224" t="s">
        <v>20</v>
      </c>
      <c r="AB34" s="224">
        <v>58286</v>
      </c>
      <c r="AC34" s="223" t="s">
        <v>34</v>
      </c>
      <c r="AD34" s="224">
        <v>3498</v>
      </c>
      <c r="AE34" s="224">
        <v>163</v>
      </c>
      <c r="AF34" s="224">
        <v>6097</v>
      </c>
      <c r="AG34" s="224">
        <v>826</v>
      </c>
      <c r="AH34" s="224" t="s">
        <v>20</v>
      </c>
      <c r="AI34" s="224" t="s">
        <v>20</v>
      </c>
      <c r="AJ34" s="223" t="s">
        <v>34</v>
      </c>
      <c r="AK34" s="224">
        <v>3301</v>
      </c>
      <c r="AL34" s="224">
        <v>1273</v>
      </c>
      <c r="AM34" s="224">
        <v>1719</v>
      </c>
      <c r="AN34" s="224">
        <v>3867</v>
      </c>
      <c r="AO34" s="224">
        <v>3431</v>
      </c>
      <c r="AP34" s="224">
        <v>1182</v>
      </c>
      <c r="AQ34" s="223" t="s">
        <v>34</v>
      </c>
      <c r="AR34" s="224">
        <v>1532</v>
      </c>
      <c r="AS34" s="224">
        <v>14305</v>
      </c>
      <c r="AT34" s="224">
        <v>1436</v>
      </c>
      <c r="AU34" s="224">
        <v>423</v>
      </c>
      <c r="AV34" s="224">
        <v>4085</v>
      </c>
      <c r="AW34" s="224">
        <v>3035</v>
      </c>
      <c r="AX34" s="223" t="s">
        <v>34</v>
      </c>
      <c r="AY34" s="224">
        <v>608</v>
      </c>
      <c r="AZ34" s="224">
        <v>1971</v>
      </c>
      <c r="BA34" s="224">
        <v>4003</v>
      </c>
      <c r="BB34" s="224">
        <v>1507</v>
      </c>
      <c r="BC34" s="224">
        <v>7</v>
      </c>
      <c r="BD34" s="224">
        <v>58269</v>
      </c>
    </row>
    <row r="35" spans="1:56" s="205" customFormat="1" ht="8.25" customHeight="1">
      <c r="A35" s="225" t="s">
        <v>34</v>
      </c>
      <c r="B35" s="226">
        <v>3443</v>
      </c>
      <c r="C35" s="226">
        <v>227</v>
      </c>
      <c r="D35" s="226">
        <v>6137</v>
      </c>
      <c r="E35" s="227">
        <v>839</v>
      </c>
      <c r="F35" s="226" t="s">
        <v>20</v>
      </c>
      <c r="G35" s="226">
        <v>2</v>
      </c>
      <c r="H35" s="225" t="s">
        <v>34</v>
      </c>
      <c r="I35" s="226">
        <v>3048</v>
      </c>
      <c r="J35" s="226">
        <v>1417</v>
      </c>
      <c r="K35" s="226">
        <v>1713</v>
      </c>
      <c r="L35" s="226">
        <v>3857</v>
      </c>
      <c r="M35" s="226">
        <v>3599</v>
      </c>
      <c r="N35" s="226">
        <v>1207</v>
      </c>
      <c r="O35" s="225" t="s">
        <v>34</v>
      </c>
      <c r="P35" s="226">
        <v>1534</v>
      </c>
      <c r="Q35" s="226">
        <v>14022</v>
      </c>
      <c r="R35" s="226">
        <v>1400</v>
      </c>
      <c r="S35" s="226">
        <v>443</v>
      </c>
      <c r="T35" s="226">
        <v>4509</v>
      </c>
      <c r="U35" s="226">
        <v>2855</v>
      </c>
      <c r="V35" s="225" t="s">
        <v>34</v>
      </c>
      <c r="W35" s="226">
        <v>601</v>
      </c>
      <c r="X35" s="226">
        <v>1932</v>
      </c>
      <c r="Y35" s="226">
        <v>3939</v>
      </c>
      <c r="Z35" s="226">
        <v>1562</v>
      </c>
      <c r="AA35" s="226" t="s">
        <v>20</v>
      </c>
      <c r="AB35" s="226">
        <v>58286</v>
      </c>
      <c r="AC35" s="225" t="s">
        <v>34</v>
      </c>
      <c r="AD35" s="226">
        <v>3498</v>
      </c>
      <c r="AE35" s="226">
        <v>163</v>
      </c>
      <c r="AF35" s="226">
        <v>6097</v>
      </c>
      <c r="AG35" s="227">
        <v>826</v>
      </c>
      <c r="AH35" s="226" t="s">
        <v>20</v>
      </c>
      <c r="AI35" s="226" t="s">
        <v>20</v>
      </c>
      <c r="AJ35" s="225" t="s">
        <v>34</v>
      </c>
      <c r="AK35" s="226">
        <v>3301</v>
      </c>
      <c r="AL35" s="226">
        <v>1273</v>
      </c>
      <c r="AM35" s="226">
        <v>1719</v>
      </c>
      <c r="AN35" s="226">
        <v>3867</v>
      </c>
      <c r="AO35" s="226">
        <v>3431</v>
      </c>
      <c r="AP35" s="226">
        <v>1182</v>
      </c>
      <c r="AQ35" s="225" t="s">
        <v>34</v>
      </c>
      <c r="AR35" s="206">
        <v>1532</v>
      </c>
      <c r="AS35" s="206">
        <v>14305</v>
      </c>
      <c r="AT35" s="206">
        <v>1436</v>
      </c>
      <c r="AU35" s="206">
        <v>423</v>
      </c>
      <c r="AV35" s="206">
        <v>4085</v>
      </c>
      <c r="AW35" s="206">
        <v>3035</v>
      </c>
      <c r="AX35" s="225" t="s">
        <v>34</v>
      </c>
      <c r="AY35" s="226">
        <v>608</v>
      </c>
      <c r="AZ35" s="226">
        <v>1971</v>
      </c>
      <c r="BA35" s="226">
        <v>4003</v>
      </c>
      <c r="BB35" s="226">
        <v>1507</v>
      </c>
      <c r="BC35" s="227">
        <v>7</v>
      </c>
      <c r="BD35" s="226">
        <v>58269</v>
      </c>
    </row>
    <row r="36" spans="1:56" s="213" customFormat="1" ht="8.25" customHeight="1">
      <c r="A36" s="203" t="s">
        <v>35</v>
      </c>
      <c r="B36" s="224">
        <v>210385.28557896608</v>
      </c>
      <c r="C36" s="224">
        <v>8990.335486830605</v>
      </c>
      <c r="D36" s="224">
        <v>388169.91452551563</v>
      </c>
      <c r="E36" s="224">
        <v>11382.332279789633</v>
      </c>
      <c r="F36" s="224">
        <v>12595</v>
      </c>
      <c r="G36" s="224">
        <v>20894</v>
      </c>
      <c r="H36" s="203" t="s">
        <v>35</v>
      </c>
      <c r="I36" s="224">
        <v>214314.99216030206</v>
      </c>
      <c r="J36" s="224">
        <v>78587.86075551697</v>
      </c>
      <c r="K36" s="224">
        <v>100589.82289101355</v>
      </c>
      <c r="L36" s="224">
        <v>206431.77998092436</v>
      </c>
      <c r="M36" s="224">
        <v>203137.75782616172</v>
      </c>
      <c r="N36" s="224">
        <v>49295.73819181199</v>
      </c>
      <c r="O36" s="203" t="s">
        <v>35</v>
      </c>
      <c r="P36" s="224">
        <v>79846.85632456445</v>
      </c>
      <c r="Q36" s="224">
        <v>386122.58815346437</v>
      </c>
      <c r="R36" s="224">
        <v>73433.06618523368</v>
      </c>
      <c r="S36" s="224">
        <v>20751.561490994405</v>
      </c>
      <c r="T36" s="224">
        <v>320655.09269300406</v>
      </c>
      <c r="U36" s="224">
        <v>214425.12872431765</v>
      </c>
      <c r="V36" s="203" t="s">
        <v>35</v>
      </c>
      <c r="W36" s="224">
        <v>37018.903309202185</v>
      </c>
      <c r="X36" s="224">
        <v>126808.31306848371</v>
      </c>
      <c r="Y36" s="224">
        <v>287062.90508527216</v>
      </c>
      <c r="Z36" s="224">
        <v>107022.17384482562</v>
      </c>
      <c r="AA36" s="224">
        <v>7723.591443805086</v>
      </c>
      <c r="AB36" s="224">
        <v>3165645</v>
      </c>
      <c r="AC36" s="203" t="s">
        <v>35</v>
      </c>
      <c r="AD36" s="224">
        <v>206978.86173453514</v>
      </c>
      <c r="AE36" s="224">
        <v>9198.183028984493</v>
      </c>
      <c r="AF36" s="224">
        <v>377534.41603855276</v>
      </c>
      <c r="AG36" s="224">
        <v>11092</v>
      </c>
      <c r="AH36" s="224">
        <v>12784</v>
      </c>
      <c r="AI36" s="224">
        <v>21500</v>
      </c>
      <c r="AJ36" s="203" t="s">
        <v>35</v>
      </c>
      <c r="AK36" s="224">
        <v>212143.49595876515</v>
      </c>
      <c r="AL36" s="224">
        <v>75251.8383940222</v>
      </c>
      <c r="AM36" s="224">
        <v>100579.59063533373</v>
      </c>
      <c r="AN36" s="224">
        <v>206808.19957742502</v>
      </c>
      <c r="AO36" s="224">
        <v>201828.0033574449</v>
      </c>
      <c r="AP36" s="224">
        <v>49708.73878258856</v>
      </c>
      <c r="AQ36" s="203" t="s">
        <v>35</v>
      </c>
      <c r="AR36" s="224">
        <v>79827.5442823341</v>
      </c>
      <c r="AS36" s="224">
        <v>385099.80523925414</v>
      </c>
      <c r="AT36" s="224">
        <v>73706.95191521487</v>
      </c>
      <c r="AU36" s="224">
        <v>21188.593100354316</v>
      </c>
      <c r="AV36" s="224">
        <v>320933.32516564114</v>
      </c>
      <c r="AW36" s="224">
        <v>210659.2797412452</v>
      </c>
      <c r="AX36" s="203" t="s">
        <v>35</v>
      </c>
      <c r="AY36" s="224">
        <v>37307.773804211756</v>
      </c>
      <c r="AZ36" s="224">
        <v>126577.3790825396</v>
      </c>
      <c r="BA36" s="224">
        <v>301992.2388296217</v>
      </c>
      <c r="BB36" s="224">
        <v>106782.04075967014</v>
      </c>
      <c r="BC36" s="224">
        <v>8917.45712866105</v>
      </c>
      <c r="BD36" s="224">
        <v>3158400</v>
      </c>
    </row>
    <row r="37" spans="1:56" s="87" customFormat="1" ht="4.5" customHeight="1">
      <c r="A37" s="290" t="s">
        <v>66</v>
      </c>
      <c r="B37" s="290"/>
      <c r="C37" s="290"/>
      <c r="D37" s="290"/>
      <c r="E37" s="290"/>
      <c r="F37" s="290"/>
      <c r="G37" s="290"/>
      <c r="H37" s="290" t="s">
        <v>66</v>
      </c>
      <c r="I37" s="290"/>
      <c r="J37" s="290"/>
      <c r="K37" s="290"/>
      <c r="L37" s="290"/>
      <c r="M37" s="290"/>
      <c r="N37" s="290"/>
      <c r="O37" s="290" t="s">
        <v>66</v>
      </c>
      <c r="P37" s="290"/>
      <c r="Q37" s="290"/>
      <c r="R37" s="290"/>
      <c r="S37" s="290"/>
      <c r="T37" s="290"/>
      <c r="U37" s="290"/>
      <c r="V37" s="290" t="s">
        <v>66</v>
      </c>
      <c r="W37" s="290"/>
      <c r="X37" s="290"/>
      <c r="Y37" s="290"/>
      <c r="Z37" s="290"/>
      <c r="AA37" s="290"/>
      <c r="AB37" s="290"/>
      <c r="AC37" s="290" t="s">
        <v>66</v>
      </c>
      <c r="AD37" s="290"/>
      <c r="AE37" s="290"/>
      <c r="AF37" s="290"/>
      <c r="AG37" s="290"/>
      <c r="AH37" s="290"/>
      <c r="AI37" s="290"/>
      <c r="AJ37" s="290" t="s">
        <v>66</v>
      </c>
      <c r="AK37" s="290"/>
      <c r="AL37" s="290"/>
      <c r="AM37" s="290"/>
      <c r="AN37" s="290"/>
      <c r="AO37" s="290"/>
      <c r="AP37" s="290"/>
      <c r="AQ37" s="290" t="s">
        <v>66</v>
      </c>
      <c r="AR37" s="290"/>
      <c r="AS37" s="290"/>
      <c r="AT37" s="290"/>
      <c r="AU37" s="290"/>
      <c r="AV37" s="290"/>
      <c r="AW37" s="290"/>
      <c r="AX37" s="290" t="s">
        <v>66</v>
      </c>
      <c r="AY37" s="290"/>
      <c r="AZ37" s="290"/>
      <c r="BA37" s="290"/>
      <c r="BB37" s="290"/>
      <c r="BC37" s="290"/>
      <c r="BD37" s="290"/>
    </row>
    <row r="38" spans="1:56" s="87" customFormat="1" ht="9.75" customHeight="1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</row>
    <row r="39" spans="1:56" s="87" customFormat="1" ht="4.5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</row>
    <row r="40" spans="1:56" s="205" customFormat="1" ht="8.25" customHeight="1">
      <c r="A40" s="223" t="s">
        <v>9</v>
      </c>
      <c r="B40" s="224">
        <v>57673</v>
      </c>
      <c r="C40" s="224">
        <v>383</v>
      </c>
      <c r="D40" s="224">
        <v>110491</v>
      </c>
      <c r="E40" s="224">
        <v>1647</v>
      </c>
      <c r="F40" s="224" t="s">
        <v>40</v>
      </c>
      <c r="G40" s="224" t="s">
        <v>40</v>
      </c>
      <c r="H40" s="223" t="s">
        <v>9</v>
      </c>
      <c r="I40" s="224">
        <v>57258</v>
      </c>
      <c r="J40" s="224">
        <v>16911</v>
      </c>
      <c r="K40" s="224">
        <v>22807</v>
      </c>
      <c r="L40" s="224">
        <v>50075</v>
      </c>
      <c r="M40" s="224">
        <v>50073</v>
      </c>
      <c r="N40" s="224">
        <v>13413</v>
      </c>
      <c r="O40" s="223" t="s">
        <v>9</v>
      </c>
      <c r="P40" s="224">
        <v>22349</v>
      </c>
      <c r="Q40" s="224">
        <v>108737</v>
      </c>
      <c r="R40" s="224">
        <v>21477</v>
      </c>
      <c r="S40" s="224">
        <v>5789</v>
      </c>
      <c r="T40" s="224">
        <v>99294</v>
      </c>
      <c r="U40" s="224">
        <v>61981</v>
      </c>
      <c r="V40" s="223" t="s">
        <v>9</v>
      </c>
      <c r="W40" s="224">
        <v>11569</v>
      </c>
      <c r="X40" s="224">
        <v>38215</v>
      </c>
      <c r="Y40" s="224">
        <v>83620</v>
      </c>
      <c r="Z40" s="224">
        <v>30211</v>
      </c>
      <c r="AA40" s="224">
        <v>2843</v>
      </c>
      <c r="AB40" s="224">
        <v>866816</v>
      </c>
      <c r="AC40" s="223" t="s">
        <v>9</v>
      </c>
      <c r="AD40" s="224">
        <v>56746</v>
      </c>
      <c r="AE40" s="224">
        <v>361</v>
      </c>
      <c r="AF40" s="224">
        <v>108819</v>
      </c>
      <c r="AG40" s="224">
        <v>1592</v>
      </c>
      <c r="AH40" s="224" t="s">
        <v>40</v>
      </c>
      <c r="AI40" s="224" t="s">
        <v>20</v>
      </c>
      <c r="AJ40" s="223" t="s">
        <v>9</v>
      </c>
      <c r="AK40" s="224">
        <v>56173</v>
      </c>
      <c r="AL40" s="224">
        <v>16515</v>
      </c>
      <c r="AM40" s="224">
        <v>22388</v>
      </c>
      <c r="AN40" s="224">
        <v>49295</v>
      </c>
      <c r="AO40" s="224">
        <v>49226</v>
      </c>
      <c r="AP40" s="224">
        <v>13154</v>
      </c>
      <c r="AQ40" s="223" t="s">
        <v>9</v>
      </c>
      <c r="AR40" s="224">
        <v>22016</v>
      </c>
      <c r="AS40" s="224">
        <v>105198</v>
      </c>
      <c r="AT40" s="224">
        <v>21127</v>
      </c>
      <c r="AU40" s="224">
        <v>5739</v>
      </c>
      <c r="AV40" s="224">
        <v>97789</v>
      </c>
      <c r="AW40" s="224">
        <v>61186</v>
      </c>
      <c r="AX40" s="223" t="s">
        <v>9</v>
      </c>
      <c r="AY40" s="224">
        <v>11376</v>
      </c>
      <c r="AZ40" s="224">
        <v>37608</v>
      </c>
      <c r="BA40" s="224">
        <v>82259</v>
      </c>
      <c r="BB40" s="224">
        <v>29730</v>
      </c>
      <c r="BC40" s="224">
        <v>3033</v>
      </c>
      <c r="BD40" s="224">
        <v>851330</v>
      </c>
    </row>
    <row r="41" spans="1:56" s="205" customFormat="1" ht="8.25" customHeight="1">
      <c r="A41" s="225" t="s">
        <v>10</v>
      </c>
      <c r="B41" s="206">
        <v>57258</v>
      </c>
      <c r="C41" s="206">
        <v>363</v>
      </c>
      <c r="D41" s="206">
        <v>109677</v>
      </c>
      <c r="E41" s="206">
        <v>1551</v>
      </c>
      <c r="F41" s="226" t="s">
        <v>40</v>
      </c>
      <c r="G41" s="226" t="s">
        <v>40</v>
      </c>
      <c r="H41" s="225" t="s">
        <v>10</v>
      </c>
      <c r="I41" s="206">
        <v>56870</v>
      </c>
      <c r="J41" s="206">
        <v>16764</v>
      </c>
      <c r="K41" s="206">
        <v>22569</v>
      </c>
      <c r="L41" s="206">
        <v>49514</v>
      </c>
      <c r="M41" s="206">
        <v>49573</v>
      </c>
      <c r="N41" s="206">
        <v>13246</v>
      </c>
      <c r="O41" s="225" t="s">
        <v>10</v>
      </c>
      <c r="P41" s="206">
        <v>22256</v>
      </c>
      <c r="Q41" s="206">
        <v>101590</v>
      </c>
      <c r="R41" s="206">
        <v>21224</v>
      </c>
      <c r="S41" s="206">
        <v>5735</v>
      </c>
      <c r="T41" s="206">
        <v>98628</v>
      </c>
      <c r="U41" s="206">
        <v>61640</v>
      </c>
      <c r="V41" s="225" t="s">
        <v>10</v>
      </c>
      <c r="W41" s="206">
        <v>11459</v>
      </c>
      <c r="X41" s="206">
        <v>38036</v>
      </c>
      <c r="Y41" s="206">
        <v>83072</v>
      </c>
      <c r="Z41" s="206">
        <v>29919</v>
      </c>
      <c r="AA41" s="206">
        <v>2814</v>
      </c>
      <c r="AB41" s="226">
        <v>853758</v>
      </c>
      <c r="AC41" s="225" t="s">
        <v>10</v>
      </c>
      <c r="AD41" s="206">
        <v>56320</v>
      </c>
      <c r="AE41" s="206">
        <v>343</v>
      </c>
      <c r="AF41" s="206">
        <v>108120</v>
      </c>
      <c r="AG41" s="206">
        <v>1503</v>
      </c>
      <c r="AH41" s="206" t="s">
        <v>40</v>
      </c>
      <c r="AI41" s="206" t="s">
        <v>40</v>
      </c>
      <c r="AJ41" s="225" t="s">
        <v>10</v>
      </c>
      <c r="AK41" s="205">
        <v>55747</v>
      </c>
      <c r="AL41" s="205">
        <v>16370</v>
      </c>
      <c r="AM41" s="205">
        <v>22154</v>
      </c>
      <c r="AN41" s="205">
        <v>48716</v>
      </c>
      <c r="AO41" s="205">
        <v>48709</v>
      </c>
      <c r="AP41" s="205">
        <v>12994</v>
      </c>
      <c r="AQ41" s="225" t="s">
        <v>10</v>
      </c>
      <c r="AR41" s="206">
        <v>21920</v>
      </c>
      <c r="AS41" s="206">
        <v>97281</v>
      </c>
      <c r="AT41" s="206">
        <v>20876</v>
      </c>
      <c r="AU41" s="206">
        <v>5680</v>
      </c>
      <c r="AV41" s="206">
        <v>97115</v>
      </c>
      <c r="AW41" s="206">
        <v>60834</v>
      </c>
      <c r="AX41" s="225" t="s">
        <v>10</v>
      </c>
      <c r="AY41" s="206">
        <v>11238</v>
      </c>
      <c r="AZ41" s="206">
        <v>37419</v>
      </c>
      <c r="BA41" s="206">
        <v>81685</v>
      </c>
      <c r="BB41" s="206">
        <v>29420</v>
      </c>
      <c r="BC41" s="206">
        <v>3031</v>
      </c>
      <c r="BD41" s="226">
        <v>837475</v>
      </c>
    </row>
    <row r="42" spans="1:56" s="205" customFormat="1" ht="8.25" customHeight="1">
      <c r="A42" s="225" t="s">
        <v>11</v>
      </c>
      <c r="B42" s="206">
        <v>44</v>
      </c>
      <c r="C42" s="206">
        <v>7</v>
      </c>
      <c r="D42" s="206">
        <v>79</v>
      </c>
      <c r="E42" s="208">
        <v>69</v>
      </c>
      <c r="F42" s="226" t="s">
        <v>40</v>
      </c>
      <c r="G42" s="226" t="s">
        <v>40</v>
      </c>
      <c r="H42" s="225" t="s">
        <v>11</v>
      </c>
      <c r="I42" s="206">
        <v>47</v>
      </c>
      <c r="J42" s="206">
        <v>45</v>
      </c>
      <c r="K42" s="206">
        <v>45</v>
      </c>
      <c r="L42" s="206">
        <v>57</v>
      </c>
      <c r="M42" s="206">
        <v>63</v>
      </c>
      <c r="N42" s="206">
        <v>42</v>
      </c>
      <c r="O42" s="225" t="s">
        <v>11</v>
      </c>
      <c r="P42" s="206">
        <v>34</v>
      </c>
      <c r="Q42" s="206">
        <v>978</v>
      </c>
      <c r="R42" s="206">
        <v>33</v>
      </c>
      <c r="S42" s="206">
        <v>29</v>
      </c>
      <c r="T42" s="206">
        <v>76</v>
      </c>
      <c r="U42" s="206">
        <v>46</v>
      </c>
      <c r="V42" s="225" t="s">
        <v>11</v>
      </c>
      <c r="W42" s="206">
        <v>26</v>
      </c>
      <c r="X42" s="206">
        <v>36</v>
      </c>
      <c r="Y42" s="206">
        <v>182</v>
      </c>
      <c r="Z42" s="206">
        <v>79</v>
      </c>
      <c r="AA42" s="206" t="s">
        <v>20</v>
      </c>
      <c r="AB42" s="226">
        <v>2017</v>
      </c>
      <c r="AC42" s="225" t="s">
        <v>11</v>
      </c>
      <c r="AD42" s="206">
        <v>43</v>
      </c>
      <c r="AE42" s="206">
        <v>6</v>
      </c>
      <c r="AF42" s="206">
        <v>80</v>
      </c>
      <c r="AG42" s="208">
        <v>58</v>
      </c>
      <c r="AH42" s="206" t="s">
        <v>40</v>
      </c>
      <c r="AI42" s="206" t="s">
        <v>40</v>
      </c>
      <c r="AJ42" s="225" t="s">
        <v>11</v>
      </c>
      <c r="AK42" s="205">
        <v>47</v>
      </c>
      <c r="AL42" s="205">
        <v>44</v>
      </c>
      <c r="AM42" s="205">
        <v>44</v>
      </c>
      <c r="AN42" s="205">
        <v>58</v>
      </c>
      <c r="AO42" s="205">
        <v>66</v>
      </c>
      <c r="AP42" s="205">
        <v>36</v>
      </c>
      <c r="AQ42" s="225" t="s">
        <v>11</v>
      </c>
      <c r="AR42" s="206">
        <v>34</v>
      </c>
      <c r="AS42" s="206">
        <v>1336</v>
      </c>
      <c r="AT42" s="206">
        <v>32</v>
      </c>
      <c r="AU42" s="206">
        <v>31</v>
      </c>
      <c r="AV42" s="206">
        <v>77</v>
      </c>
      <c r="AW42" s="206">
        <v>51</v>
      </c>
      <c r="AX42" s="225" t="s">
        <v>11</v>
      </c>
      <c r="AY42" s="206">
        <v>30</v>
      </c>
      <c r="AZ42" s="206">
        <v>40</v>
      </c>
      <c r="BA42" s="206">
        <v>172</v>
      </c>
      <c r="BB42" s="206">
        <v>82</v>
      </c>
      <c r="BC42" s="206" t="s">
        <v>20</v>
      </c>
      <c r="BD42" s="226">
        <v>2367</v>
      </c>
    </row>
    <row r="43" spans="1:56" s="205" customFormat="1" ht="8.25" customHeight="1">
      <c r="A43" s="225" t="s">
        <v>209</v>
      </c>
      <c r="B43" s="226" t="s">
        <v>40</v>
      </c>
      <c r="C43" s="226" t="s">
        <v>40</v>
      </c>
      <c r="D43" s="226" t="s">
        <v>40</v>
      </c>
      <c r="E43" s="226" t="s">
        <v>40</v>
      </c>
      <c r="F43" s="226" t="s">
        <v>40</v>
      </c>
      <c r="G43" s="226" t="s">
        <v>40</v>
      </c>
      <c r="H43" s="225" t="s">
        <v>209</v>
      </c>
      <c r="I43" s="206" t="s">
        <v>40</v>
      </c>
      <c r="J43" s="206" t="s">
        <v>40</v>
      </c>
      <c r="K43" s="206" t="s">
        <v>40</v>
      </c>
      <c r="L43" s="206" t="s">
        <v>40</v>
      </c>
      <c r="M43" s="206" t="s">
        <v>40</v>
      </c>
      <c r="N43" s="206" t="s">
        <v>40</v>
      </c>
      <c r="O43" s="225" t="s">
        <v>209</v>
      </c>
      <c r="P43" s="206" t="s">
        <v>40</v>
      </c>
      <c r="Q43" s="206" t="s">
        <v>40</v>
      </c>
      <c r="R43" s="206" t="s">
        <v>40</v>
      </c>
      <c r="S43" s="206" t="s">
        <v>40</v>
      </c>
      <c r="T43" s="206" t="s">
        <v>40</v>
      </c>
      <c r="U43" s="206" t="s">
        <v>40</v>
      </c>
      <c r="V43" s="225" t="s">
        <v>209</v>
      </c>
      <c r="W43" s="206" t="s">
        <v>40</v>
      </c>
      <c r="X43" s="206" t="s">
        <v>40</v>
      </c>
      <c r="Y43" s="206" t="s">
        <v>40</v>
      </c>
      <c r="Z43" s="206" t="s">
        <v>40</v>
      </c>
      <c r="AA43" s="206" t="s">
        <v>40</v>
      </c>
      <c r="AB43" s="206" t="s">
        <v>40</v>
      </c>
      <c r="AC43" s="225" t="s">
        <v>209</v>
      </c>
      <c r="AD43" s="206" t="s">
        <v>40</v>
      </c>
      <c r="AE43" s="206" t="s">
        <v>40</v>
      </c>
      <c r="AF43" s="206" t="s">
        <v>40</v>
      </c>
      <c r="AG43" s="206" t="s">
        <v>40</v>
      </c>
      <c r="AH43" s="206" t="s">
        <v>40</v>
      </c>
      <c r="AI43" s="206" t="s">
        <v>40</v>
      </c>
      <c r="AJ43" s="225" t="s">
        <v>209</v>
      </c>
      <c r="AK43" s="206" t="s">
        <v>40</v>
      </c>
      <c r="AL43" s="206" t="s">
        <v>40</v>
      </c>
      <c r="AM43" s="206" t="s">
        <v>40</v>
      </c>
      <c r="AN43" s="206" t="s">
        <v>40</v>
      </c>
      <c r="AO43" s="206" t="s">
        <v>40</v>
      </c>
      <c r="AP43" s="206" t="s">
        <v>40</v>
      </c>
      <c r="AQ43" s="225" t="s">
        <v>209</v>
      </c>
      <c r="AR43" s="206" t="s">
        <v>40</v>
      </c>
      <c r="AS43" s="206">
        <v>39</v>
      </c>
      <c r="AT43" s="206" t="s">
        <v>40</v>
      </c>
      <c r="AU43" s="206" t="s">
        <v>40</v>
      </c>
      <c r="AV43" s="206" t="s">
        <v>40</v>
      </c>
      <c r="AW43" s="206" t="s">
        <v>40</v>
      </c>
      <c r="AX43" s="225" t="s">
        <v>209</v>
      </c>
      <c r="AY43" s="226" t="s">
        <v>40</v>
      </c>
      <c r="AZ43" s="226" t="s">
        <v>40</v>
      </c>
      <c r="BA43" s="226" t="s">
        <v>40</v>
      </c>
      <c r="BB43" s="226" t="s">
        <v>40</v>
      </c>
      <c r="BC43" s="226" t="s">
        <v>40</v>
      </c>
      <c r="BD43" s="226">
        <v>39</v>
      </c>
    </row>
    <row r="44" spans="1:56" s="205" customFormat="1" ht="8.25" customHeight="1">
      <c r="A44" s="225" t="s">
        <v>13</v>
      </c>
      <c r="B44" s="206">
        <v>20</v>
      </c>
      <c r="C44" s="206">
        <v>8</v>
      </c>
      <c r="D44" s="206">
        <v>37</v>
      </c>
      <c r="E44" s="208">
        <v>3</v>
      </c>
      <c r="F44" s="226" t="s">
        <v>40</v>
      </c>
      <c r="G44" s="226" t="s">
        <v>40</v>
      </c>
      <c r="H44" s="225" t="s">
        <v>13</v>
      </c>
      <c r="I44" s="206">
        <v>26</v>
      </c>
      <c r="J44" s="206">
        <v>30</v>
      </c>
      <c r="K44" s="206">
        <v>33</v>
      </c>
      <c r="L44" s="206">
        <v>21</v>
      </c>
      <c r="M44" s="206">
        <v>25</v>
      </c>
      <c r="N44" s="206">
        <v>17</v>
      </c>
      <c r="O44" s="225" t="s">
        <v>13</v>
      </c>
      <c r="P44" s="206">
        <v>13</v>
      </c>
      <c r="Q44" s="206">
        <v>1233</v>
      </c>
      <c r="R44" s="206">
        <v>27</v>
      </c>
      <c r="S44" s="206">
        <v>11</v>
      </c>
      <c r="T44" s="206">
        <v>40</v>
      </c>
      <c r="U44" s="206">
        <v>19</v>
      </c>
      <c r="V44" s="225" t="s">
        <v>13</v>
      </c>
      <c r="W44" s="206">
        <v>17</v>
      </c>
      <c r="X44" s="206">
        <v>60</v>
      </c>
      <c r="Y44" s="206">
        <v>51</v>
      </c>
      <c r="Z44" s="206">
        <v>39</v>
      </c>
      <c r="AA44" s="206">
        <v>26</v>
      </c>
      <c r="AB44" s="226">
        <v>1756</v>
      </c>
      <c r="AC44" s="225" t="s">
        <v>13</v>
      </c>
      <c r="AD44" s="206">
        <v>31</v>
      </c>
      <c r="AE44" s="206">
        <v>8</v>
      </c>
      <c r="AF44" s="206">
        <v>57</v>
      </c>
      <c r="AG44" s="208">
        <v>7</v>
      </c>
      <c r="AH44" s="206" t="s">
        <v>40</v>
      </c>
      <c r="AI44" s="206" t="s">
        <v>20</v>
      </c>
      <c r="AJ44" s="225" t="s">
        <v>13</v>
      </c>
      <c r="AK44" s="205">
        <v>70</v>
      </c>
      <c r="AL44" s="205">
        <v>31</v>
      </c>
      <c r="AM44" s="205">
        <v>31</v>
      </c>
      <c r="AN44" s="205">
        <v>29</v>
      </c>
      <c r="AO44" s="205">
        <v>41</v>
      </c>
      <c r="AP44" s="205">
        <v>16</v>
      </c>
      <c r="AQ44" s="225" t="s">
        <v>13</v>
      </c>
      <c r="AR44" s="206">
        <v>15</v>
      </c>
      <c r="AS44" s="206">
        <v>1648</v>
      </c>
      <c r="AT44" s="206">
        <v>31</v>
      </c>
      <c r="AU44" s="206">
        <v>12</v>
      </c>
      <c r="AV44" s="206">
        <v>44</v>
      </c>
      <c r="AW44" s="206">
        <v>26</v>
      </c>
      <c r="AX44" s="225" t="s">
        <v>13</v>
      </c>
      <c r="AY44" s="206">
        <v>17</v>
      </c>
      <c r="AZ44" s="206">
        <v>67</v>
      </c>
      <c r="BA44" s="206">
        <v>74</v>
      </c>
      <c r="BB44" s="206">
        <v>62</v>
      </c>
      <c r="BC44" s="206" t="s">
        <v>20</v>
      </c>
      <c r="BD44" s="226">
        <v>2317</v>
      </c>
    </row>
    <row r="45" spans="1:56" s="205" customFormat="1" ht="8.25" customHeight="1">
      <c r="A45" s="225" t="s">
        <v>210</v>
      </c>
      <c r="B45" s="226" t="s">
        <v>40</v>
      </c>
      <c r="C45" s="226" t="s">
        <v>40</v>
      </c>
      <c r="D45" s="226" t="s">
        <v>40</v>
      </c>
      <c r="E45" s="226" t="s">
        <v>40</v>
      </c>
      <c r="F45" s="226" t="s">
        <v>40</v>
      </c>
      <c r="G45" s="226" t="s">
        <v>40</v>
      </c>
      <c r="H45" s="225" t="s">
        <v>210</v>
      </c>
      <c r="I45" s="206" t="s">
        <v>40</v>
      </c>
      <c r="J45" s="206" t="s">
        <v>40</v>
      </c>
      <c r="K45" s="206" t="s">
        <v>40</v>
      </c>
      <c r="L45" s="206" t="s">
        <v>40</v>
      </c>
      <c r="M45" s="206" t="s">
        <v>40</v>
      </c>
      <c r="N45" s="206" t="s">
        <v>40</v>
      </c>
      <c r="O45" s="225" t="s">
        <v>210</v>
      </c>
      <c r="P45" s="206" t="s">
        <v>40</v>
      </c>
      <c r="Q45" s="206" t="s">
        <v>40</v>
      </c>
      <c r="R45" s="206" t="s">
        <v>40</v>
      </c>
      <c r="S45" s="206" t="s">
        <v>40</v>
      </c>
      <c r="T45" s="206" t="s">
        <v>40</v>
      </c>
      <c r="U45" s="206" t="s">
        <v>40</v>
      </c>
      <c r="V45" s="225" t="s">
        <v>210</v>
      </c>
      <c r="W45" s="206" t="s">
        <v>40</v>
      </c>
      <c r="X45" s="206" t="s">
        <v>40</v>
      </c>
      <c r="Y45" s="206" t="s">
        <v>40</v>
      </c>
      <c r="Z45" s="206" t="s">
        <v>40</v>
      </c>
      <c r="AA45" s="206" t="s">
        <v>40</v>
      </c>
      <c r="AB45" s="206" t="s">
        <v>40</v>
      </c>
      <c r="AC45" s="225" t="s">
        <v>210</v>
      </c>
      <c r="AD45" s="206" t="s">
        <v>40</v>
      </c>
      <c r="AE45" s="206" t="s">
        <v>40</v>
      </c>
      <c r="AF45" s="206" t="s">
        <v>40</v>
      </c>
      <c r="AG45" s="206" t="s">
        <v>40</v>
      </c>
      <c r="AH45" s="206" t="s">
        <v>40</v>
      </c>
      <c r="AI45" s="206" t="s">
        <v>40</v>
      </c>
      <c r="AJ45" s="225" t="s">
        <v>210</v>
      </c>
      <c r="AK45" s="206" t="s">
        <v>40</v>
      </c>
      <c r="AL45" s="206" t="s">
        <v>40</v>
      </c>
      <c r="AM45" s="206" t="s">
        <v>40</v>
      </c>
      <c r="AN45" s="206" t="s">
        <v>40</v>
      </c>
      <c r="AO45" s="206" t="s">
        <v>40</v>
      </c>
      <c r="AP45" s="206" t="s">
        <v>40</v>
      </c>
      <c r="AQ45" s="225" t="s">
        <v>210</v>
      </c>
      <c r="AR45" s="206" t="s">
        <v>40</v>
      </c>
      <c r="AS45" s="206" t="s">
        <v>40</v>
      </c>
      <c r="AT45" s="206" t="s">
        <v>40</v>
      </c>
      <c r="AU45" s="206" t="s">
        <v>40</v>
      </c>
      <c r="AV45" s="206" t="s">
        <v>40</v>
      </c>
      <c r="AW45" s="206" t="s">
        <v>40</v>
      </c>
      <c r="AX45" s="225" t="s">
        <v>210</v>
      </c>
      <c r="AY45" s="206" t="s">
        <v>40</v>
      </c>
      <c r="AZ45" s="206" t="s">
        <v>40</v>
      </c>
      <c r="BA45" s="206" t="s">
        <v>40</v>
      </c>
      <c r="BB45" s="206" t="s">
        <v>40</v>
      </c>
      <c r="BC45" s="206" t="s">
        <v>40</v>
      </c>
      <c r="BD45" s="206" t="s">
        <v>40</v>
      </c>
    </row>
    <row r="46" spans="1:56" s="205" customFormat="1" ht="8.25" customHeight="1">
      <c r="A46" s="225" t="s">
        <v>15</v>
      </c>
      <c r="B46" s="226" t="s">
        <v>40</v>
      </c>
      <c r="C46" s="226" t="s">
        <v>40</v>
      </c>
      <c r="D46" s="226" t="s">
        <v>40</v>
      </c>
      <c r="E46" s="226" t="s">
        <v>40</v>
      </c>
      <c r="F46" s="226" t="s">
        <v>40</v>
      </c>
      <c r="G46" s="226" t="s">
        <v>40</v>
      </c>
      <c r="H46" s="225" t="s">
        <v>15</v>
      </c>
      <c r="I46" s="206" t="s">
        <v>40</v>
      </c>
      <c r="J46" s="206" t="s">
        <v>40</v>
      </c>
      <c r="K46" s="206" t="s">
        <v>40</v>
      </c>
      <c r="L46" s="206" t="s">
        <v>40</v>
      </c>
      <c r="M46" s="206" t="s">
        <v>40</v>
      </c>
      <c r="N46" s="206" t="s">
        <v>40</v>
      </c>
      <c r="O46" s="225" t="s">
        <v>15</v>
      </c>
      <c r="P46" s="206" t="s">
        <v>40</v>
      </c>
      <c r="Q46" s="206" t="s">
        <v>40</v>
      </c>
      <c r="R46" s="206" t="s">
        <v>40</v>
      </c>
      <c r="S46" s="206" t="s">
        <v>40</v>
      </c>
      <c r="T46" s="206" t="s">
        <v>40</v>
      </c>
      <c r="U46" s="206" t="s">
        <v>40</v>
      </c>
      <c r="V46" s="225" t="s">
        <v>15</v>
      </c>
      <c r="W46" s="206" t="s">
        <v>40</v>
      </c>
      <c r="X46" s="206" t="s">
        <v>40</v>
      </c>
      <c r="Y46" s="206" t="s">
        <v>40</v>
      </c>
      <c r="Z46" s="206" t="s">
        <v>40</v>
      </c>
      <c r="AA46" s="206" t="s">
        <v>40</v>
      </c>
      <c r="AB46" s="206" t="s">
        <v>40</v>
      </c>
      <c r="AC46" s="225" t="s">
        <v>15</v>
      </c>
      <c r="AD46" s="206" t="s">
        <v>40</v>
      </c>
      <c r="AE46" s="206" t="s">
        <v>40</v>
      </c>
      <c r="AF46" s="206" t="s">
        <v>40</v>
      </c>
      <c r="AG46" s="206" t="s">
        <v>40</v>
      </c>
      <c r="AH46" s="206" t="s">
        <v>40</v>
      </c>
      <c r="AI46" s="206" t="s">
        <v>40</v>
      </c>
      <c r="AJ46" s="225" t="s">
        <v>15</v>
      </c>
      <c r="AK46" s="206" t="s">
        <v>40</v>
      </c>
      <c r="AL46" s="206" t="s">
        <v>40</v>
      </c>
      <c r="AM46" s="206" t="s">
        <v>40</v>
      </c>
      <c r="AN46" s="206" t="s">
        <v>40</v>
      </c>
      <c r="AO46" s="206" t="s">
        <v>40</v>
      </c>
      <c r="AP46" s="206" t="s">
        <v>40</v>
      </c>
      <c r="AQ46" s="225" t="s">
        <v>15</v>
      </c>
      <c r="AR46" s="206" t="s">
        <v>40</v>
      </c>
      <c r="AS46" s="206">
        <v>33</v>
      </c>
      <c r="AT46" s="206" t="s">
        <v>40</v>
      </c>
      <c r="AU46" s="206" t="s">
        <v>40</v>
      </c>
      <c r="AV46" s="206" t="s">
        <v>40</v>
      </c>
      <c r="AW46" s="206" t="s">
        <v>40</v>
      </c>
      <c r="AX46" s="225" t="s">
        <v>15</v>
      </c>
      <c r="AY46" s="206" t="s">
        <v>40</v>
      </c>
      <c r="AZ46" s="206" t="s">
        <v>40</v>
      </c>
      <c r="BA46" s="206" t="s">
        <v>40</v>
      </c>
      <c r="BB46" s="206" t="s">
        <v>40</v>
      </c>
      <c r="BC46" s="206" t="s">
        <v>40</v>
      </c>
      <c r="BD46" s="226">
        <v>33</v>
      </c>
    </row>
    <row r="47" spans="1:56" s="205" customFormat="1" ht="8.25" customHeight="1">
      <c r="A47" s="225" t="s">
        <v>16</v>
      </c>
      <c r="B47" s="206">
        <v>14</v>
      </c>
      <c r="C47" s="206">
        <v>1</v>
      </c>
      <c r="D47" s="206">
        <v>58</v>
      </c>
      <c r="E47" s="208">
        <v>6</v>
      </c>
      <c r="F47" s="226" t="s">
        <v>40</v>
      </c>
      <c r="G47" s="226" t="s">
        <v>40</v>
      </c>
      <c r="H47" s="225" t="s">
        <v>16</v>
      </c>
      <c r="I47" s="206">
        <v>7</v>
      </c>
      <c r="J47" s="206">
        <v>4</v>
      </c>
      <c r="K47" s="206">
        <v>13</v>
      </c>
      <c r="L47" s="206">
        <v>44</v>
      </c>
      <c r="M47" s="206">
        <v>30</v>
      </c>
      <c r="N47" s="206">
        <v>3</v>
      </c>
      <c r="O47" s="225" t="s">
        <v>16</v>
      </c>
      <c r="P47" s="206">
        <v>4</v>
      </c>
      <c r="Q47" s="206">
        <v>650</v>
      </c>
      <c r="R47" s="206">
        <v>41</v>
      </c>
      <c r="S47" s="206">
        <v>4</v>
      </c>
      <c r="T47" s="206">
        <v>59</v>
      </c>
      <c r="U47" s="206">
        <v>4</v>
      </c>
      <c r="V47" s="225" t="s">
        <v>16</v>
      </c>
      <c r="W47" s="206">
        <v>17</v>
      </c>
      <c r="X47" s="206">
        <v>4</v>
      </c>
      <c r="Y47" s="206">
        <v>11</v>
      </c>
      <c r="Z47" s="206">
        <v>3</v>
      </c>
      <c r="AA47" s="206" t="s">
        <v>20</v>
      </c>
      <c r="AB47" s="226">
        <v>977</v>
      </c>
      <c r="AC47" s="225" t="s">
        <v>16</v>
      </c>
      <c r="AD47" s="206">
        <v>14</v>
      </c>
      <c r="AE47" s="206">
        <v>1</v>
      </c>
      <c r="AF47" s="206">
        <v>52</v>
      </c>
      <c r="AG47" s="208">
        <v>4</v>
      </c>
      <c r="AH47" s="206" t="s">
        <v>40</v>
      </c>
      <c r="AI47" s="206" t="s">
        <v>40</v>
      </c>
      <c r="AJ47" s="225" t="s">
        <v>16</v>
      </c>
      <c r="AK47" s="205">
        <v>7</v>
      </c>
      <c r="AL47" s="205">
        <v>4</v>
      </c>
      <c r="AM47" s="205">
        <v>13</v>
      </c>
      <c r="AN47" s="205">
        <v>42</v>
      </c>
      <c r="AO47" s="205">
        <v>30</v>
      </c>
      <c r="AP47" s="205">
        <v>2</v>
      </c>
      <c r="AQ47" s="225" t="s">
        <v>16</v>
      </c>
      <c r="AR47" s="206">
        <v>4</v>
      </c>
      <c r="AS47" s="206">
        <v>576</v>
      </c>
      <c r="AT47" s="206">
        <v>40</v>
      </c>
      <c r="AU47" s="206">
        <v>4</v>
      </c>
      <c r="AV47" s="206">
        <v>57</v>
      </c>
      <c r="AW47" s="206">
        <v>4</v>
      </c>
      <c r="AX47" s="225" t="s">
        <v>16</v>
      </c>
      <c r="AY47" s="206">
        <v>17</v>
      </c>
      <c r="AZ47" s="206">
        <v>5</v>
      </c>
      <c r="BA47" s="206">
        <v>10</v>
      </c>
      <c r="BB47" s="206">
        <v>3</v>
      </c>
      <c r="BC47" s="206" t="s">
        <v>20</v>
      </c>
      <c r="BD47" s="226">
        <v>889</v>
      </c>
    </row>
    <row r="48" spans="1:56" s="209" customFormat="1" ht="8.25" customHeight="1">
      <c r="A48" s="225" t="s">
        <v>17</v>
      </c>
      <c r="B48" s="206">
        <v>205</v>
      </c>
      <c r="C48" s="226" t="s">
        <v>20</v>
      </c>
      <c r="D48" s="206">
        <v>327</v>
      </c>
      <c r="E48" s="208">
        <v>5</v>
      </c>
      <c r="F48" s="226" t="s">
        <v>40</v>
      </c>
      <c r="G48" s="226" t="s">
        <v>40</v>
      </c>
      <c r="H48" s="225" t="s">
        <v>17</v>
      </c>
      <c r="I48" s="206">
        <v>143</v>
      </c>
      <c r="J48" s="206">
        <v>58</v>
      </c>
      <c r="K48" s="206">
        <v>129</v>
      </c>
      <c r="L48" s="206">
        <v>333</v>
      </c>
      <c r="M48" s="206">
        <v>360</v>
      </c>
      <c r="N48" s="206">
        <v>41</v>
      </c>
      <c r="O48" s="225" t="s">
        <v>17</v>
      </c>
      <c r="P48" s="206">
        <v>15</v>
      </c>
      <c r="Q48" s="206">
        <v>4173</v>
      </c>
      <c r="R48" s="206">
        <v>49</v>
      </c>
      <c r="S48" s="206">
        <v>3</v>
      </c>
      <c r="T48" s="206">
        <v>410</v>
      </c>
      <c r="U48" s="206">
        <v>209</v>
      </c>
      <c r="V48" s="225" t="s">
        <v>17</v>
      </c>
      <c r="W48" s="206">
        <v>43</v>
      </c>
      <c r="X48" s="206">
        <v>75</v>
      </c>
      <c r="Y48" s="206">
        <v>210</v>
      </c>
      <c r="Z48" s="206">
        <v>90</v>
      </c>
      <c r="AA48" s="206">
        <v>3</v>
      </c>
      <c r="AB48" s="226">
        <v>6881</v>
      </c>
      <c r="AC48" s="225" t="s">
        <v>17</v>
      </c>
      <c r="AD48" s="206">
        <v>206</v>
      </c>
      <c r="AE48" s="206" t="s">
        <v>20</v>
      </c>
      <c r="AF48" s="206">
        <v>322</v>
      </c>
      <c r="AG48" s="208">
        <v>5</v>
      </c>
      <c r="AH48" s="206" t="s">
        <v>40</v>
      </c>
      <c r="AI48" s="206" t="s">
        <v>40</v>
      </c>
      <c r="AJ48" s="225" t="s">
        <v>17</v>
      </c>
      <c r="AK48" s="209">
        <v>139</v>
      </c>
      <c r="AL48" s="209">
        <v>58</v>
      </c>
      <c r="AM48" s="209">
        <v>128</v>
      </c>
      <c r="AN48" s="209">
        <v>326</v>
      </c>
      <c r="AO48" s="209">
        <v>355</v>
      </c>
      <c r="AP48" s="209">
        <v>41</v>
      </c>
      <c r="AQ48" s="225" t="s">
        <v>17</v>
      </c>
      <c r="AR48" s="206">
        <v>15</v>
      </c>
      <c r="AS48" s="206">
        <v>4170</v>
      </c>
      <c r="AT48" s="206">
        <v>44</v>
      </c>
      <c r="AU48" s="206">
        <v>4</v>
      </c>
      <c r="AV48" s="206">
        <v>419</v>
      </c>
      <c r="AW48" s="206">
        <v>206</v>
      </c>
      <c r="AX48" s="225" t="s">
        <v>17</v>
      </c>
      <c r="AY48" s="206">
        <v>68</v>
      </c>
      <c r="AZ48" s="206">
        <v>75</v>
      </c>
      <c r="BA48" s="206">
        <v>209</v>
      </c>
      <c r="BB48" s="206">
        <v>82</v>
      </c>
      <c r="BC48" s="206">
        <v>2</v>
      </c>
      <c r="BD48" s="226">
        <v>6874</v>
      </c>
    </row>
    <row r="49" spans="1:56" s="209" customFormat="1" ht="8.25" customHeight="1">
      <c r="A49" s="225" t="s">
        <v>18</v>
      </c>
      <c r="B49" s="206">
        <v>132</v>
      </c>
      <c r="C49" s="206">
        <v>4</v>
      </c>
      <c r="D49" s="206">
        <v>313</v>
      </c>
      <c r="E49" s="208">
        <v>13</v>
      </c>
      <c r="F49" s="226" t="s">
        <v>40</v>
      </c>
      <c r="G49" s="226" t="s">
        <v>40</v>
      </c>
      <c r="H49" s="225" t="s">
        <v>18</v>
      </c>
      <c r="I49" s="206">
        <v>165</v>
      </c>
      <c r="J49" s="206">
        <v>10</v>
      </c>
      <c r="K49" s="206">
        <v>18</v>
      </c>
      <c r="L49" s="206">
        <v>106</v>
      </c>
      <c r="M49" s="206">
        <v>22</v>
      </c>
      <c r="N49" s="206">
        <v>64</v>
      </c>
      <c r="O49" s="225" t="s">
        <v>18</v>
      </c>
      <c r="P49" s="206">
        <v>27</v>
      </c>
      <c r="Q49" s="206">
        <v>113</v>
      </c>
      <c r="R49" s="206">
        <v>103</v>
      </c>
      <c r="S49" s="206">
        <v>7</v>
      </c>
      <c r="T49" s="206">
        <v>81</v>
      </c>
      <c r="U49" s="206">
        <v>63</v>
      </c>
      <c r="V49" s="225" t="s">
        <v>18</v>
      </c>
      <c r="W49" s="206">
        <v>7</v>
      </c>
      <c r="X49" s="206">
        <v>4</v>
      </c>
      <c r="Y49" s="206">
        <v>94</v>
      </c>
      <c r="Z49" s="206">
        <v>81</v>
      </c>
      <c r="AA49" s="206" t="s">
        <v>20</v>
      </c>
      <c r="AB49" s="226">
        <v>1427</v>
      </c>
      <c r="AC49" s="225" t="s">
        <v>18</v>
      </c>
      <c r="AD49" s="206">
        <v>132</v>
      </c>
      <c r="AE49" s="206">
        <v>3</v>
      </c>
      <c r="AF49" s="206">
        <v>188</v>
      </c>
      <c r="AG49" s="208">
        <v>15</v>
      </c>
      <c r="AH49" s="206" t="s">
        <v>40</v>
      </c>
      <c r="AI49" s="206" t="s">
        <v>40</v>
      </c>
      <c r="AJ49" s="225" t="s">
        <v>18</v>
      </c>
      <c r="AK49" s="209">
        <v>163</v>
      </c>
      <c r="AL49" s="209">
        <v>8</v>
      </c>
      <c r="AM49" s="209">
        <v>18</v>
      </c>
      <c r="AN49" s="209">
        <v>124</v>
      </c>
      <c r="AO49" s="209">
        <v>25</v>
      </c>
      <c r="AP49" s="209">
        <v>65</v>
      </c>
      <c r="AQ49" s="225" t="s">
        <v>18</v>
      </c>
      <c r="AR49" s="206">
        <v>28</v>
      </c>
      <c r="AS49" s="206">
        <v>115</v>
      </c>
      <c r="AT49" s="206">
        <v>104</v>
      </c>
      <c r="AU49" s="206">
        <v>8</v>
      </c>
      <c r="AV49" s="206">
        <v>77</v>
      </c>
      <c r="AW49" s="206">
        <v>65</v>
      </c>
      <c r="AX49" s="225" t="s">
        <v>18</v>
      </c>
      <c r="AY49" s="206">
        <v>6</v>
      </c>
      <c r="AZ49" s="206">
        <v>2</v>
      </c>
      <c r="BA49" s="206">
        <v>109</v>
      </c>
      <c r="BB49" s="206">
        <v>81</v>
      </c>
      <c r="BC49" s="206" t="s">
        <v>20</v>
      </c>
      <c r="BD49" s="226">
        <v>1336</v>
      </c>
    </row>
    <row r="50" spans="1:56" s="209" customFormat="1" ht="8.25" customHeight="1">
      <c r="A50" s="223" t="s">
        <v>19</v>
      </c>
      <c r="B50" s="224">
        <v>65488</v>
      </c>
      <c r="C50" s="224">
        <v>4129</v>
      </c>
      <c r="D50" s="224">
        <v>122807</v>
      </c>
      <c r="E50" s="224" t="s">
        <v>20</v>
      </c>
      <c r="F50" s="224">
        <v>8210</v>
      </c>
      <c r="G50" s="224">
        <v>11842</v>
      </c>
      <c r="H50" s="223" t="s">
        <v>19</v>
      </c>
      <c r="I50" s="224">
        <v>58588</v>
      </c>
      <c r="J50" s="224">
        <v>21932</v>
      </c>
      <c r="K50" s="224">
        <v>26565</v>
      </c>
      <c r="L50" s="224">
        <v>70223</v>
      </c>
      <c r="M50" s="224">
        <v>55890</v>
      </c>
      <c r="N50" s="224">
        <v>12105</v>
      </c>
      <c r="O50" s="223" t="s">
        <v>19</v>
      </c>
      <c r="P50" s="224">
        <v>19434</v>
      </c>
      <c r="Q50" s="224">
        <v>60267</v>
      </c>
      <c r="R50" s="224">
        <v>14237</v>
      </c>
      <c r="S50" s="224">
        <v>3571</v>
      </c>
      <c r="T50" s="224">
        <v>40702</v>
      </c>
      <c r="U50" s="224">
        <v>30873</v>
      </c>
      <c r="V50" s="223" t="s">
        <v>19</v>
      </c>
      <c r="W50" s="224">
        <v>5502</v>
      </c>
      <c r="X50" s="224">
        <v>16386</v>
      </c>
      <c r="Y50" s="224">
        <v>44908</v>
      </c>
      <c r="Z50" s="224">
        <v>21014</v>
      </c>
      <c r="AA50" s="224">
        <v>1</v>
      </c>
      <c r="AB50" s="224">
        <v>714674</v>
      </c>
      <c r="AC50" s="223" t="s">
        <v>19</v>
      </c>
      <c r="AD50" s="224">
        <v>65690</v>
      </c>
      <c r="AE50" s="224">
        <v>4212</v>
      </c>
      <c r="AF50" s="224">
        <v>118593</v>
      </c>
      <c r="AG50" s="224" t="s">
        <v>20</v>
      </c>
      <c r="AH50" s="224">
        <v>8377</v>
      </c>
      <c r="AI50" s="224">
        <v>12045</v>
      </c>
      <c r="AJ50" s="223" t="s">
        <v>19</v>
      </c>
      <c r="AK50" s="224">
        <v>59806</v>
      </c>
      <c r="AL50" s="224">
        <v>22587</v>
      </c>
      <c r="AM50" s="224">
        <v>26956</v>
      </c>
      <c r="AN50" s="224">
        <v>71303</v>
      </c>
      <c r="AO50" s="224">
        <v>56591</v>
      </c>
      <c r="AP50" s="224">
        <v>12276</v>
      </c>
      <c r="AQ50" s="223" t="s">
        <v>19</v>
      </c>
      <c r="AR50" s="224">
        <v>19609</v>
      </c>
      <c r="AS50" s="224">
        <v>63155</v>
      </c>
      <c r="AT50" s="224">
        <v>14683</v>
      </c>
      <c r="AU50" s="224">
        <v>3664</v>
      </c>
      <c r="AV50" s="224">
        <v>41542</v>
      </c>
      <c r="AW50" s="224">
        <v>30701</v>
      </c>
      <c r="AX50" s="223" t="s">
        <v>19</v>
      </c>
      <c r="AY50" s="224">
        <v>5672</v>
      </c>
      <c r="AZ50" s="224">
        <v>16894</v>
      </c>
      <c r="BA50" s="224">
        <v>50078</v>
      </c>
      <c r="BB50" s="224">
        <v>21719</v>
      </c>
      <c r="BC50" s="224">
        <v>1</v>
      </c>
      <c r="BD50" s="224">
        <v>726158</v>
      </c>
    </row>
    <row r="51" spans="1:56" s="209" customFormat="1" ht="8.25" customHeight="1">
      <c r="A51" s="225" t="s">
        <v>198</v>
      </c>
      <c r="B51" s="206">
        <v>1660</v>
      </c>
      <c r="C51" s="206">
        <v>1522</v>
      </c>
      <c r="D51" s="206">
        <v>2469</v>
      </c>
      <c r="E51" s="226" t="s">
        <v>20</v>
      </c>
      <c r="F51" s="226" t="s">
        <v>20</v>
      </c>
      <c r="G51" s="206">
        <v>3780</v>
      </c>
      <c r="H51" s="225" t="s">
        <v>198</v>
      </c>
      <c r="I51" s="206">
        <v>1309</v>
      </c>
      <c r="J51" s="206">
        <v>1396</v>
      </c>
      <c r="K51" s="206">
        <v>617</v>
      </c>
      <c r="L51" s="206">
        <v>1518</v>
      </c>
      <c r="M51" s="206">
        <v>1196</v>
      </c>
      <c r="N51" s="206">
        <v>786</v>
      </c>
      <c r="O51" s="225" t="s">
        <v>198</v>
      </c>
      <c r="P51" s="206">
        <v>941</v>
      </c>
      <c r="Q51" s="206">
        <v>1730</v>
      </c>
      <c r="R51" s="206">
        <v>705</v>
      </c>
      <c r="S51" s="206">
        <v>308</v>
      </c>
      <c r="T51" s="206">
        <v>2560</v>
      </c>
      <c r="U51" s="206">
        <v>1516</v>
      </c>
      <c r="V51" s="225" t="s">
        <v>198</v>
      </c>
      <c r="W51" s="206">
        <v>424</v>
      </c>
      <c r="X51" s="206">
        <v>1470</v>
      </c>
      <c r="Y51" s="206" t="s">
        <v>20</v>
      </c>
      <c r="Z51" s="206">
        <v>1376</v>
      </c>
      <c r="AA51" s="206" t="s">
        <v>20</v>
      </c>
      <c r="AB51" s="226">
        <v>27283</v>
      </c>
      <c r="AC51" s="225" t="s">
        <v>198</v>
      </c>
      <c r="AD51" s="206">
        <v>1734</v>
      </c>
      <c r="AE51" s="206">
        <v>1497</v>
      </c>
      <c r="AF51" s="206">
        <v>2120</v>
      </c>
      <c r="AG51" s="206" t="s">
        <v>20</v>
      </c>
      <c r="AH51" s="206" t="s">
        <v>20</v>
      </c>
      <c r="AI51" s="206">
        <v>3949</v>
      </c>
      <c r="AJ51" s="225" t="s">
        <v>198</v>
      </c>
      <c r="AK51" s="209">
        <v>1401</v>
      </c>
      <c r="AL51" s="209">
        <v>1423</v>
      </c>
      <c r="AM51" s="209">
        <v>644</v>
      </c>
      <c r="AN51" s="209">
        <v>1570</v>
      </c>
      <c r="AO51" s="209">
        <v>1346</v>
      </c>
      <c r="AP51" s="209">
        <v>686</v>
      </c>
      <c r="AQ51" s="225" t="s">
        <v>198</v>
      </c>
      <c r="AR51" s="206">
        <v>767</v>
      </c>
      <c r="AS51" s="206">
        <v>1574</v>
      </c>
      <c r="AT51" s="206">
        <v>707</v>
      </c>
      <c r="AU51" s="206">
        <v>319</v>
      </c>
      <c r="AV51" s="206">
        <v>1825</v>
      </c>
      <c r="AW51" s="206">
        <v>1492</v>
      </c>
      <c r="AX51" s="225" t="s">
        <v>198</v>
      </c>
      <c r="AY51" s="206">
        <v>437</v>
      </c>
      <c r="AZ51" s="206">
        <v>1527</v>
      </c>
      <c r="BA51" s="206">
        <v>4463</v>
      </c>
      <c r="BB51" s="206">
        <v>1778</v>
      </c>
      <c r="BC51" s="206" t="s">
        <v>20</v>
      </c>
      <c r="BD51" s="226">
        <v>31259</v>
      </c>
    </row>
    <row r="52" spans="1:56" s="209" customFormat="1" ht="8.25" customHeight="1">
      <c r="A52" s="225" t="s">
        <v>21</v>
      </c>
      <c r="B52" s="206">
        <v>1827</v>
      </c>
      <c r="C52" s="226" t="s">
        <v>20</v>
      </c>
      <c r="D52" s="206">
        <v>2601</v>
      </c>
      <c r="E52" s="226" t="s">
        <v>20</v>
      </c>
      <c r="F52" s="226" t="s">
        <v>20</v>
      </c>
      <c r="G52" s="226" t="s">
        <v>20</v>
      </c>
      <c r="H52" s="225" t="s">
        <v>21</v>
      </c>
      <c r="I52" s="206">
        <v>1239</v>
      </c>
      <c r="J52" s="206">
        <v>412</v>
      </c>
      <c r="K52" s="206">
        <v>758</v>
      </c>
      <c r="L52" s="206">
        <v>2128</v>
      </c>
      <c r="M52" s="206">
        <v>1862</v>
      </c>
      <c r="N52" s="206">
        <v>371</v>
      </c>
      <c r="O52" s="225" t="s">
        <v>21</v>
      </c>
      <c r="P52" s="206">
        <v>600</v>
      </c>
      <c r="Q52" s="206">
        <v>1364</v>
      </c>
      <c r="R52" s="206">
        <v>481</v>
      </c>
      <c r="S52" s="206">
        <v>152</v>
      </c>
      <c r="T52" s="206">
        <v>975</v>
      </c>
      <c r="U52" s="206">
        <v>962</v>
      </c>
      <c r="V52" s="225" t="s">
        <v>21</v>
      </c>
      <c r="W52" s="206">
        <v>284</v>
      </c>
      <c r="X52" s="206">
        <v>607</v>
      </c>
      <c r="Y52" s="206">
        <v>1653</v>
      </c>
      <c r="Z52" s="206">
        <v>407</v>
      </c>
      <c r="AA52" s="206" t="s">
        <v>20</v>
      </c>
      <c r="AB52" s="226">
        <v>18683</v>
      </c>
      <c r="AC52" s="225" t="s">
        <v>21</v>
      </c>
      <c r="AD52" s="206">
        <v>2018</v>
      </c>
      <c r="AE52" s="206" t="s">
        <v>20</v>
      </c>
      <c r="AF52" s="206">
        <v>3203</v>
      </c>
      <c r="AG52" s="206" t="s">
        <v>20</v>
      </c>
      <c r="AH52" s="206" t="s">
        <v>20</v>
      </c>
      <c r="AI52" s="206" t="s">
        <v>20</v>
      </c>
      <c r="AJ52" s="225" t="s">
        <v>21</v>
      </c>
      <c r="AK52" s="209">
        <v>1454</v>
      </c>
      <c r="AL52" s="209">
        <v>424</v>
      </c>
      <c r="AM52" s="209">
        <v>789</v>
      </c>
      <c r="AN52" s="209">
        <v>2258</v>
      </c>
      <c r="AO52" s="209">
        <v>2008</v>
      </c>
      <c r="AP52" s="209">
        <v>460</v>
      </c>
      <c r="AQ52" s="225" t="s">
        <v>21</v>
      </c>
      <c r="AR52" s="206">
        <v>861</v>
      </c>
      <c r="AS52" s="206">
        <v>1651</v>
      </c>
      <c r="AT52" s="206">
        <v>501</v>
      </c>
      <c r="AU52" s="206">
        <v>153</v>
      </c>
      <c r="AV52" s="206">
        <v>1193</v>
      </c>
      <c r="AW52" s="206">
        <v>963</v>
      </c>
      <c r="AX52" s="225" t="s">
        <v>21</v>
      </c>
      <c r="AY52" s="206">
        <v>294</v>
      </c>
      <c r="AZ52" s="206">
        <v>684</v>
      </c>
      <c r="BA52" s="206">
        <v>1743</v>
      </c>
      <c r="BB52" s="206">
        <v>427</v>
      </c>
      <c r="BC52" s="206" t="s">
        <v>20</v>
      </c>
      <c r="BD52" s="226">
        <v>21084</v>
      </c>
    </row>
    <row r="53" spans="1:56" s="209" customFormat="1" ht="8.25" customHeight="1">
      <c r="A53" s="225" t="s">
        <v>22</v>
      </c>
      <c r="B53" s="206">
        <v>20252</v>
      </c>
      <c r="C53" s="206">
        <v>965</v>
      </c>
      <c r="D53" s="206">
        <v>39188</v>
      </c>
      <c r="E53" s="226" t="s">
        <v>20</v>
      </c>
      <c r="F53" s="206">
        <v>2173</v>
      </c>
      <c r="G53" s="206">
        <v>2384</v>
      </c>
      <c r="H53" s="225" t="s">
        <v>22</v>
      </c>
      <c r="I53" s="206">
        <v>14617</v>
      </c>
      <c r="J53" s="206">
        <v>5889</v>
      </c>
      <c r="K53" s="206">
        <v>8339</v>
      </c>
      <c r="L53" s="206">
        <v>22509</v>
      </c>
      <c r="M53" s="206">
        <v>15511</v>
      </c>
      <c r="N53" s="206">
        <v>2963</v>
      </c>
      <c r="O53" s="225" t="s">
        <v>22</v>
      </c>
      <c r="P53" s="206">
        <v>5062</v>
      </c>
      <c r="Q53" s="206">
        <v>21914</v>
      </c>
      <c r="R53" s="206">
        <v>3050</v>
      </c>
      <c r="S53" s="206">
        <v>649</v>
      </c>
      <c r="T53" s="206">
        <v>10536</v>
      </c>
      <c r="U53" s="206">
        <v>7737</v>
      </c>
      <c r="V53" s="225" t="s">
        <v>22</v>
      </c>
      <c r="W53" s="206">
        <v>1340</v>
      </c>
      <c r="X53" s="206">
        <v>3318</v>
      </c>
      <c r="Y53" s="206">
        <v>16147</v>
      </c>
      <c r="Z53" s="206">
        <v>4556</v>
      </c>
      <c r="AA53" s="206" t="s">
        <v>20</v>
      </c>
      <c r="AB53" s="226">
        <v>209099</v>
      </c>
      <c r="AC53" s="225" t="s">
        <v>22</v>
      </c>
      <c r="AD53" s="206">
        <v>20100</v>
      </c>
      <c r="AE53" s="206">
        <v>937</v>
      </c>
      <c r="AF53" s="206">
        <v>39323</v>
      </c>
      <c r="AG53" s="206" t="s">
        <v>20</v>
      </c>
      <c r="AH53" s="206">
        <v>2158</v>
      </c>
      <c r="AI53" s="206">
        <v>2503</v>
      </c>
      <c r="AJ53" s="225" t="s">
        <v>22</v>
      </c>
      <c r="AK53" s="209">
        <v>14954</v>
      </c>
      <c r="AL53" s="209">
        <v>5971</v>
      </c>
      <c r="AM53" s="209">
        <v>8236</v>
      </c>
      <c r="AN53" s="209">
        <v>22380</v>
      </c>
      <c r="AO53" s="209">
        <v>15512</v>
      </c>
      <c r="AP53" s="209">
        <v>3076</v>
      </c>
      <c r="AQ53" s="225" t="s">
        <v>22</v>
      </c>
      <c r="AR53" s="206">
        <v>5107</v>
      </c>
      <c r="AS53" s="206">
        <v>22888</v>
      </c>
      <c r="AT53" s="206">
        <v>3097</v>
      </c>
      <c r="AU53" s="206">
        <v>711</v>
      </c>
      <c r="AV53" s="206">
        <v>10904</v>
      </c>
      <c r="AW53" s="206">
        <v>7786</v>
      </c>
      <c r="AX53" s="225" t="s">
        <v>22</v>
      </c>
      <c r="AY53" s="206">
        <v>1325</v>
      </c>
      <c r="AZ53" s="206">
        <v>3427</v>
      </c>
      <c r="BA53" s="206">
        <v>16263</v>
      </c>
      <c r="BB53" s="206">
        <v>4643</v>
      </c>
      <c r="BC53" s="206" t="s">
        <v>20</v>
      </c>
      <c r="BD53" s="226">
        <v>211301</v>
      </c>
    </row>
    <row r="54" spans="1:56" s="209" customFormat="1" ht="8.25" customHeight="1">
      <c r="A54" s="225" t="s">
        <v>23</v>
      </c>
      <c r="B54" s="206">
        <v>26442</v>
      </c>
      <c r="C54" s="206">
        <v>1281</v>
      </c>
      <c r="D54" s="206">
        <v>15524</v>
      </c>
      <c r="E54" s="226" t="s">
        <v>20</v>
      </c>
      <c r="F54" s="206">
        <v>5318</v>
      </c>
      <c r="G54" s="206">
        <v>4423</v>
      </c>
      <c r="H54" s="225" t="s">
        <v>23</v>
      </c>
      <c r="I54" s="206">
        <v>30736</v>
      </c>
      <c r="J54" s="206">
        <v>6524</v>
      </c>
      <c r="K54" s="206">
        <v>9288</v>
      </c>
      <c r="L54" s="206">
        <v>26845</v>
      </c>
      <c r="M54" s="206">
        <v>23702</v>
      </c>
      <c r="N54" s="206">
        <v>4269</v>
      </c>
      <c r="O54" s="225" t="s">
        <v>23</v>
      </c>
      <c r="P54" s="206">
        <v>8421</v>
      </c>
      <c r="Q54" s="206">
        <v>20694</v>
      </c>
      <c r="R54" s="206">
        <v>8765</v>
      </c>
      <c r="S54" s="206">
        <v>2227</v>
      </c>
      <c r="T54" s="206">
        <v>15634</v>
      </c>
      <c r="U54" s="206">
        <v>12702</v>
      </c>
      <c r="V54" s="225" t="s">
        <v>23</v>
      </c>
      <c r="W54" s="206">
        <v>2102</v>
      </c>
      <c r="X54" s="206">
        <v>7249</v>
      </c>
      <c r="Y54" s="206">
        <v>12580</v>
      </c>
      <c r="Z54" s="206">
        <v>11498</v>
      </c>
      <c r="AA54" s="206" t="s">
        <v>20</v>
      </c>
      <c r="AB54" s="226">
        <v>256224</v>
      </c>
      <c r="AC54" s="225" t="s">
        <v>23</v>
      </c>
      <c r="AD54" s="206">
        <v>26059</v>
      </c>
      <c r="AE54" s="206">
        <v>1321</v>
      </c>
      <c r="AF54" s="206">
        <v>11467</v>
      </c>
      <c r="AG54" s="206" t="s">
        <v>20</v>
      </c>
      <c r="AH54" s="206">
        <v>5441</v>
      </c>
      <c r="AI54" s="206">
        <v>4474</v>
      </c>
      <c r="AJ54" s="225" t="s">
        <v>23</v>
      </c>
      <c r="AK54" s="209">
        <v>31268</v>
      </c>
      <c r="AL54" s="209">
        <v>6636</v>
      </c>
      <c r="AM54" s="209">
        <v>9551</v>
      </c>
      <c r="AN54" s="209">
        <v>27372</v>
      </c>
      <c r="AO54" s="209">
        <v>23855</v>
      </c>
      <c r="AP54" s="209">
        <v>4320</v>
      </c>
      <c r="AQ54" s="225" t="s">
        <v>23</v>
      </c>
      <c r="AR54" s="206">
        <v>8460</v>
      </c>
      <c r="AS54" s="206">
        <v>21586</v>
      </c>
      <c r="AT54" s="206">
        <v>9094</v>
      </c>
      <c r="AU54" s="206">
        <v>2231</v>
      </c>
      <c r="AV54" s="206">
        <v>15949</v>
      </c>
      <c r="AW54" s="206">
        <v>12482</v>
      </c>
      <c r="AX54" s="225" t="s">
        <v>23</v>
      </c>
      <c r="AY54" s="206">
        <v>2198</v>
      </c>
      <c r="AZ54" s="206">
        <v>7383</v>
      </c>
      <c r="BA54" s="206">
        <v>12531</v>
      </c>
      <c r="BB54" s="206">
        <v>11633</v>
      </c>
      <c r="BC54" s="206" t="s">
        <v>20</v>
      </c>
      <c r="BD54" s="226">
        <v>255311</v>
      </c>
    </row>
    <row r="55" spans="1:56" s="209" customFormat="1" ht="8.25" customHeight="1">
      <c r="A55" s="225" t="s">
        <v>24</v>
      </c>
      <c r="B55" s="206">
        <v>11733</v>
      </c>
      <c r="C55" s="226" t="s">
        <v>20</v>
      </c>
      <c r="D55" s="206">
        <v>56809</v>
      </c>
      <c r="E55" s="226" t="s">
        <v>20</v>
      </c>
      <c r="F55" s="226" t="s">
        <v>20</v>
      </c>
      <c r="G55" s="226" t="s">
        <v>20</v>
      </c>
      <c r="H55" s="225" t="s">
        <v>24</v>
      </c>
      <c r="I55" s="206">
        <v>6491</v>
      </c>
      <c r="J55" s="206">
        <v>5954</v>
      </c>
      <c r="K55" s="206">
        <v>5794</v>
      </c>
      <c r="L55" s="206">
        <v>11288</v>
      </c>
      <c r="M55" s="206">
        <v>8073</v>
      </c>
      <c r="N55" s="206">
        <v>2277</v>
      </c>
      <c r="O55" s="225" t="s">
        <v>24</v>
      </c>
      <c r="P55" s="206">
        <v>3025</v>
      </c>
      <c r="Q55" s="206">
        <v>7373</v>
      </c>
      <c r="R55" s="206">
        <v>3</v>
      </c>
      <c r="S55" s="206" t="s">
        <v>20</v>
      </c>
      <c r="T55" s="206">
        <v>5325</v>
      </c>
      <c r="U55" s="206">
        <v>5488</v>
      </c>
      <c r="V55" s="225" t="s">
        <v>24</v>
      </c>
      <c r="W55" s="206">
        <v>1023</v>
      </c>
      <c r="X55" s="206">
        <v>2763</v>
      </c>
      <c r="Y55" s="206">
        <v>9682</v>
      </c>
      <c r="Z55" s="206">
        <v>1076</v>
      </c>
      <c r="AA55" s="206" t="s">
        <v>20</v>
      </c>
      <c r="AB55" s="226">
        <v>144177</v>
      </c>
      <c r="AC55" s="225" t="s">
        <v>24</v>
      </c>
      <c r="AD55" s="206">
        <v>12040</v>
      </c>
      <c r="AE55" s="206" t="s">
        <v>20</v>
      </c>
      <c r="AF55" s="206">
        <v>56112</v>
      </c>
      <c r="AG55" s="206" t="s">
        <v>20</v>
      </c>
      <c r="AH55" s="206" t="s">
        <v>20</v>
      </c>
      <c r="AI55" s="206" t="s">
        <v>20</v>
      </c>
      <c r="AJ55" s="225" t="s">
        <v>24</v>
      </c>
      <c r="AK55" s="209">
        <v>6578</v>
      </c>
      <c r="AL55" s="209">
        <v>5909</v>
      </c>
      <c r="AM55" s="209">
        <v>5873</v>
      </c>
      <c r="AN55" s="209">
        <v>11623</v>
      </c>
      <c r="AO55" s="209">
        <v>8199</v>
      </c>
      <c r="AP55" s="209">
        <v>2259</v>
      </c>
      <c r="AQ55" s="225" t="s">
        <v>24</v>
      </c>
      <c r="AR55" s="206">
        <v>2981</v>
      </c>
      <c r="AS55" s="206">
        <v>8052</v>
      </c>
      <c r="AT55" s="206">
        <v>1</v>
      </c>
      <c r="AU55" s="206" t="s">
        <v>20</v>
      </c>
      <c r="AV55" s="206">
        <v>5677</v>
      </c>
      <c r="AW55" s="206">
        <v>5403</v>
      </c>
      <c r="AX55" s="225" t="s">
        <v>24</v>
      </c>
      <c r="AY55" s="206">
        <v>1042</v>
      </c>
      <c r="AZ55" s="206">
        <v>2847</v>
      </c>
      <c r="BA55" s="206">
        <v>10236</v>
      </c>
      <c r="BB55" s="206">
        <v>1078</v>
      </c>
      <c r="BC55" s="206" t="s">
        <v>20</v>
      </c>
      <c r="BD55" s="226">
        <v>145910</v>
      </c>
    </row>
    <row r="56" spans="1:56" s="209" customFormat="1" ht="8.25" customHeight="1">
      <c r="A56" s="225" t="s">
        <v>25</v>
      </c>
      <c r="B56" s="206">
        <v>516</v>
      </c>
      <c r="C56" s="226" t="s">
        <v>20</v>
      </c>
      <c r="D56" s="206">
        <v>814</v>
      </c>
      <c r="E56" s="226" t="s">
        <v>20</v>
      </c>
      <c r="F56" s="206">
        <v>62</v>
      </c>
      <c r="G56" s="206">
        <v>50</v>
      </c>
      <c r="H56" s="225" t="s">
        <v>25</v>
      </c>
      <c r="I56" s="206">
        <v>432</v>
      </c>
      <c r="J56" s="206">
        <v>170</v>
      </c>
      <c r="K56" s="206">
        <v>196</v>
      </c>
      <c r="L56" s="206">
        <v>534</v>
      </c>
      <c r="M56" s="206">
        <v>432</v>
      </c>
      <c r="N56" s="206">
        <v>76</v>
      </c>
      <c r="O56" s="225" t="s">
        <v>25</v>
      </c>
      <c r="P56" s="206">
        <v>173</v>
      </c>
      <c r="Q56" s="206">
        <v>337</v>
      </c>
      <c r="R56" s="206">
        <v>114</v>
      </c>
      <c r="S56" s="206">
        <v>37</v>
      </c>
      <c r="T56" s="206">
        <v>163</v>
      </c>
      <c r="U56" s="206">
        <v>193</v>
      </c>
      <c r="V56" s="225" t="s">
        <v>25</v>
      </c>
      <c r="W56" s="206">
        <v>46</v>
      </c>
      <c r="X56" s="206">
        <v>98</v>
      </c>
      <c r="Y56" s="206">
        <v>265</v>
      </c>
      <c r="Z56" s="206">
        <v>124</v>
      </c>
      <c r="AA56" s="206" t="s">
        <v>20</v>
      </c>
      <c r="AB56" s="226">
        <v>4832</v>
      </c>
      <c r="AC56" s="225" t="s">
        <v>25</v>
      </c>
      <c r="AD56" s="206">
        <v>549</v>
      </c>
      <c r="AE56" s="206" t="s">
        <v>20</v>
      </c>
      <c r="AF56" s="206">
        <v>821</v>
      </c>
      <c r="AG56" s="206" t="s">
        <v>20</v>
      </c>
      <c r="AH56" s="206">
        <v>61</v>
      </c>
      <c r="AI56" s="206">
        <v>57</v>
      </c>
      <c r="AJ56" s="225" t="s">
        <v>25</v>
      </c>
      <c r="AK56" s="209">
        <v>460</v>
      </c>
      <c r="AL56" s="209">
        <v>174</v>
      </c>
      <c r="AM56" s="209">
        <v>191</v>
      </c>
      <c r="AN56" s="209">
        <v>571</v>
      </c>
      <c r="AO56" s="209">
        <v>446</v>
      </c>
      <c r="AP56" s="209">
        <v>76</v>
      </c>
      <c r="AQ56" s="225" t="s">
        <v>25</v>
      </c>
      <c r="AR56" s="206">
        <v>177</v>
      </c>
      <c r="AS56" s="206">
        <v>331</v>
      </c>
      <c r="AT56" s="206">
        <v>120</v>
      </c>
      <c r="AU56" s="206">
        <v>41</v>
      </c>
      <c r="AV56" s="206">
        <v>164</v>
      </c>
      <c r="AW56" s="206">
        <v>204</v>
      </c>
      <c r="AX56" s="225" t="s">
        <v>25</v>
      </c>
      <c r="AY56" s="206">
        <v>47</v>
      </c>
      <c r="AZ56" s="206">
        <v>103</v>
      </c>
      <c r="BA56" s="206">
        <v>265</v>
      </c>
      <c r="BB56" s="206">
        <v>125</v>
      </c>
      <c r="BC56" s="206" t="s">
        <v>20</v>
      </c>
      <c r="BD56" s="226">
        <v>4983</v>
      </c>
    </row>
    <row r="57" spans="1:56" s="209" customFormat="1" ht="8.25" customHeight="1">
      <c r="A57" s="225" t="s">
        <v>26</v>
      </c>
      <c r="B57" s="226" t="s">
        <v>20</v>
      </c>
      <c r="C57" s="206">
        <v>36</v>
      </c>
      <c r="D57" s="206">
        <v>82</v>
      </c>
      <c r="E57" s="226" t="s">
        <v>20</v>
      </c>
      <c r="F57" s="226" t="s">
        <v>20</v>
      </c>
      <c r="G57" s="206">
        <v>105</v>
      </c>
      <c r="H57" s="225" t="s">
        <v>26</v>
      </c>
      <c r="I57" s="206">
        <v>124</v>
      </c>
      <c r="J57" s="206">
        <v>25</v>
      </c>
      <c r="K57" s="206">
        <v>48</v>
      </c>
      <c r="L57" s="226" t="s">
        <v>20</v>
      </c>
      <c r="M57" s="206">
        <v>4</v>
      </c>
      <c r="N57" s="226" t="s">
        <v>20</v>
      </c>
      <c r="O57" s="225" t="s">
        <v>26</v>
      </c>
      <c r="P57" s="206" t="s">
        <v>20</v>
      </c>
      <c r="Q57" s="206">
        <v>37</v>
      </c>
      <c r="R57" s="206" t="s">
        <v>20</v>
      </c>
      <c r="S57" s="206">
        <v>2</v>
      </c>
      <c r="T57" s="206">
        <v>29</v>
      </c>
      <c r="U57" s="206">
        <v>11</v>
      </c>
      <c r="V57" s="225" t="s">
        <v>26</v>
      </c>
      <c r="W57" s="206">
        <v>7</v>
      </c>
      <c r="X57" s="206" t="s">
        <v>20</v>
      </c>
      <c r="Y57" s="206">
        <v>78</v>
      </c>
      <c r="Z57" s="206">
        <v>14</v>
      </c>
      <c r="AA57" s="206" t="s">
        <v>20</v>
      </c>
      <c r="AB57" s="226">
        <v>602</v>
      </c>
      <c r="AC57" s="225" t="s">
        <v>26</v>
      </c>
      <c r="AD57" s="206" t="s">
        <v>20</v>
      </c>
      <c r="AE57" s="206">
        <v>35</v>
      </c>
      <c r="AF57" s="206">
        <v>89</v>
      </c>
      <c r="AG57" s="206" t="s">
        <v>20</v>
      </c>
      <c r="AH57" s="206" t="s">
        <v>20</v>
      </c>
      <c r="AI57" s="206">
        <v>103</v>
      </c>
      <c r="AJ57" s="225" t="s">
        <v>26</v>
      </c>
      <c r="AK57" s="228" t="s">
        <v>20</v>
      </c>
      <c r="AL57" s="209">
        <v>21</v>
      </c>
      <c r="AM57" s="209">
        <v>48</v>
      </c>
      <c r="AN57" s="228" t="s">
        <v>20</v>
      </c>
      <c r="AO57" s="228" t="s">
        <v>20</v>
      </c>
      <c r="AP57" s="228" t="s">
        <v>20</v>
      </c>
      <c r="AQ57" s="225" t="s">
        <v>26</v>
      </c>
      <c r="AR57" s="206" t="s">
        <v>20</v>
      </c>
      <c r="AS57" s="206">
        <v>36</v>
      </c>
      <c r="AT57" s="206" t="s">
        <v>20</v>
      </c>
      <c r="AU57" s="206">
        <v>4</v>
      </c>
      <c r="AV57" s="206">
        <v>30</v>
      </c>
      <c r="AW57" s="206">
        <v>11</v>
      </c>
      <c r="AX57" s="225" t="s">
        <v>26</v>
      </c>
      <c r="AY57" s="206">
        <v>8</v>
      </c>
      <c r="AZ57" s="206" t="s">
        <v>20</v>
      </c>
      <c r="BA57" s="206">
        <v>85</v>
      </c>
      <c r="BB57" s="206">
        <v>14</v>
      </c>
      <c r="BC57" s="206" t="s">
        <v>20</v>
      </c>
      <c r="BD57" s="226">
        <v>488</v>
      </c>
    </row>
    <row r="58" spans="1:56" s="209" customFormat="1" ht="8.25" customHeight="1">
      <c r="A58" s="225" t="s">
        <v>27</v>
      </c>
      <c r="B58" s="226" t="s">
        <v>40</v>
      </c>
      <c r="C58" s="226" t="s">
        <v>40</v>
      </c>
      <c r="D58" s="226" t="s">
        <v>40</v>
      </c>
      <c r="E58" s="226" t="s">
        <v>40</v>
      </c>
      <c r="F58" s="226" t="s">
        <v>40</v>
      </c>
      <c r="G58" s="226" t="s">
        <v>40</v>
      </c>
      <c r="H58" s="225" t="s">
        <v>27</v>
      </c>
      <c r="I58" s="206" t="s">
        <v>40</v>
      </c>
      <c r="J58" s="206" t="s">
        <v>40</v>
      </c>
      <c r="K58" s="206" t="s">
        <v>40</v>
      </c>
      <c r="L58" s="206" t="s">
        <v>40</v>
      </c>
      <c r="M58" s="206" t="s">
        <v>40</v>
      </c>
      <c r="N58" s="206" t="s">
        <v>40</v>
      </c>
      <c r="O58" s="225" t="s">
        <v>27</v>
      </c>
      <c r="P58" s="206" t="s">
        <v>40</v>
      </c>
      <c r="Q58" s="206" t="s">
        <v>40</v>
      </c>
      <c r="R58" s="206" t="s">
        <v>40</v>
      </c>
      <c r="S58" s="206" t="s">
        <v>40</v>
      </c>
      <c r="T58" s="206" t="s">
        <v>40</v>
      </c>
      <c r="U58" s="206" t="s">
        <v>40</v>
      </c>
      <c r="V58" s="225" t="s">
        <v>27</v>
      </c>
      <c r="W58" s="206" t="s">
        <v>40</v>
      </c>
      <c r="X58" s="206" t="s">
        <v>40</v>
      </c>
      <c r="Y58" s="206" t="s">
        <v>40</v>
      </c>
      <c r="Z58" s="206" t="s">
        <v>40</v>
      </c>
      <c r="AA58" s="206" t="s">
        <v>40</v>
      </c>
      <c r="AB58" s="206" t="s">
        <v>40</v>
      </c>
      <c r="AC58" s="225" t="s">
        <v>27</v>
      </c>
      <c r="AD58" s="206" t="s">
        <v>40</v>
      </c>
      <c r="AE58" s="206" t="s">
        <v>40</v>
      </c>
      <c r="AF58" s="206" t="s">
        <v>40</v>
      </c>
      <c r="AG58" s="206" t="s">
        <v>40</v>
      </c>
      <c r="AH58" s="206" t="s">
        <v>40</v>
      </c>
      <c r="AI58" s="206" t="s">
        <v>40</v>
      </c>
      <c r="AJ58" s="225" t="s">
        <v>27</v>
      </c>
      <c r="AK58" s="206" t="s">
        <v>40</v>
      </c>
      <c r="AL58" s="206" t="s">
        <v>40</v>
      </c>
      <c r="AM58" s="206" t="s">
        <v>40</v>
      </c>
      <c r="AN58" s="206" t="s">
        <v>40</v>
      </c>
      <c r="AO58" s="206" t="s">
        <v>40</v>
      </c>
      <c r="AP58" s="206" t="s">
        <v>40</v>
      </c>
      <c r="AQ58" s="225" t="s">
        <v>27</v>
      </c>
      <c r="AR58" s="206" t="s">
        <v>40</v>
      </c>
      <c r="AS58" s="206" t="s">
        <v>40</v>
      </c>
      <c r="AT58" s="206" t="s">
        <v>40</v>
      </c>
      <c r="AU58" s="206" t="s">
        <v>40</v>
      </c>
      <c r="AV58" s="206" t="s">
        <v>40</v>
      </c>
      <c r="AW58" s="206" t="s">
        <v>40</v>
      </c>
      <c r="AX58" s="225" t="s">
        <v>27</v>
      </c>
      <c r="AY58" s="206" t="s">
        <v>40</v>
      </c>
      <c r="AZ58" s="206" t="s">
        <v>40</v>
      </c>
      <c r="BA58" s="206" t="s">
        <v>40</v>
      </c>
      <c r="BB58" s="206" t="s">
        <v>40</v>
      </c>
      <c r="BC58" s="206" t="s">
        <v>40</v>
      </c>
      <c r="BD58" s="206" t="s">
        <v>40</v>
      </c>
    </row>
    <row r="59" spans="1:56" s="209" customFormat="1" ht="8.25" customHeight="1">
      <c r="A59" s="225" t="s">
        <v>211</v>
      </c>
      <c r="B59" s="206">
        <v>224</v>
      </c>
      <c r="C59" s="206">
        <v>288</v>
      </c>
      <c r="D59" s="206">
        <v>175</v>
      </c>
      <c r="E59" s="226" t="s">
        <v>20</v>
      </c>
      <c r="F59" s="206">
        <v>657</v>
      </c>
      <c r="G59" s="206">
        <v>714</v>
      </c>
      <c r="H59" s="225" t="s">
        <v>211</v>
      </c>
      <c r="I59" s="206">
        <v>71</v>
      </c>
      <c r="J59" s="206">
        <v>85</v>
      </c>
      <c r="K59" s="206">
        <v>74</v>
      </c>
      <c r="L59" s="206">
        <v>72</v>
      </c>
      <c r="M59" s="206">
        <v>137</v>
      </c>
      <c r="N59" s="206">
        <v>86</v>
      </c>
      <c r="O59" s="225" t="s">
        <v>211</v>
      </c>
      <c r="P59" s="206">
        <v>41</v>
      </c>
      <c r="Q59" s="206">
        <v>35</v>
      </c>
      <c r="R59" s="206">
        <v>31</v>
      </c>
      <c r="S59" s="206">
        <v>29</v>
      </c>
      <c r="T59" s="206">
        <v>95</v>
      </c>
      <c r="U59" s="206">
        <v>9</v>
      </c>
      <c r="V59" s="225" t="s">
        <v>211</v>
      </c>
      <c r="W59" s="206">
        <v>53</v>
      </c>
      <c r="X59" s="206">
        <v>124</v>
      </c>
      <c r="Y59" s="206" t="s">
        <v>20</v>
      </c>
      <c r="Z59" s="206">
        <v>66</v>
      </c>
      <c r="AA59" s="206" t="s">
        <v>20</v>
      </c>
      <c r="AB59" s="226">
        <v>3066</v>
      </c>
      <c r="AC59" s="225" t="s">
        <v>211</v>
      </c>
      <c r="AD59" s="206">
        <v>245</v>
      </c>
      <c r="AE59" s="206">
        <v>384</v>
      </c>
      <c r="AF59" s="206">
        <v>185</v>
      </c>
      <c r="AG59" s="206" t="s">
        <v>20</v>
      </c>
      <c r="AH59" s="206">
        <v>717</v>
      </c>
      <c r="AI59" s="206">
        <v>580</v>
      </c>
      <c r="AJ59" s="225" t="s">
        <v>211</v>
      </c>
      <c r="AK59" s="209">
        <v>67</v>
      </c>
      <c r="AL59" s="209">
        <v>76</v>
      </c>
      <c r="AM59" s="209">
        <v>78</v>
      </c>
      <c r="AN59" s="209">
        <v>91</v>
      </c>
      <c r="AO59" s="209">
        <v>155</v>
      </c>
      <c r="AP59" s="209">
        <v>115</v>
      </c>
      <c r="AQ59" s="225" t="s">
        <v>211</v>
      </c>
      <c r="AR59" s="206">
        <v>48</v>
      </c>
      <c r="AS59" s="206">
        <v>34</v>
      </c>
      <c r="AT59" s="206">
        <v>39</v>
      </c>
      <c r="AU59" s="206">
        <v>29</v>
      </c>
      <c r="AV59" s="206">
        <v>140</v>
      </c>
      <c r="AW59" s="206">
        <v>11</v>
      </c>
      <c r="AX59" s="225" t="s">
        <v>211</v>
      </c>
      <c r="AY59" s="206">
        <v>52</v>
      </c>
      <c r="AZ59" s="206">
        <v>125</v>
      </c>
      <c r="BA59" s="206" t="s">
        <v>20</v>
      </c>
      <c r="BB59" s="206">
        <v>65</v>
      </c>
      <c r="BC59" s="206" t="s">
        <v>20</v>
      </c>
      <c r="BD59" s="226">
        <v>3236</v>
      </c>
    </row>
    <row r="60" spans="1:56" s="209" customFormat="1" ht="8.25" customHeight="1">
      <c r="A60" s="225" t="s">
        <v>29</v>
      </c>
      <c r="B60" s="208">
        <v>1</v>
      </c>
      <c r="C60" s="226" t="s">
        <v>20</v>
      </c>
      <c r="D60" s="206">
        <v>10</v>
      </c>
      <c r="E60" s="226" t="s">
        <v>20</v>
      </c>
      <c r="F60" s="226" t="s">
        <v>20</v>
      </c>
      <c r="G60" s="226" t="s">
        <v>20</v>
      </c>
      <c r="H60" s="225" t="s">
        <v>29</v>
      </c>
      <c r="I60" s="206">
        <v>14</v>
      </c>
      <c r="J60" s="226" t="s">
        <v>20</v>
      </c>
      <c r="K60" s="226" t="s">
        <v>20</v>
      </c>
      <c r="L60" s="226" t="s">
        <v>20</v>
      </c>
      <c r="M60" s="226" t="s">
        <v>20</v>
      </c>
      <c r="N60" s="226" t="s">
        <v>20</v>
      </c>
      <c r="O60" s="225" t="s">
        <v>29</v>
      </c>
      <c r="P60" s="206" t="s">
        <v>20</v>
      </c>
      <c r="Q60" s="206" t="s">
        <v>20</v>
      </c>
      <c r="R60" s="206" t="s">
        <v>20</v>
      </c>
      <c r="S60" s="206" t="s">
        <v>20</v>
      </c>
      <c r="T60" s="206" t="s">
        <v>20</v>
      </c>
      <c r="U60" s="206" t="s">
        <v>20</v>
      </c>
      <c r="V60" s="225" t="s">
        <v>29</v>
      </c>
      <c r="W60" s="206" t="s">
        <v>20</v>
      </c>
      <c r="X60" s="206" t="s">
        <v>20</v>
      </c>
      <c r="Y60" s="206" t="s">
        <v>20</v>
      </c>
      <c r="Z60" s="206" t="s">
        <v>20</v>
      </c>
      <c r="AA60" s="206" t="s">
        <v>20</v>
      </c>
      <c r="AB60" s="226">
        <v>25</v>
      </c>
      <c r="AC60" s="225" t="s">
        <v>29</v>
      </c>
      <c r="AD60" s="208">
        <v>2</v>
      </c>
      <c r="AE60" s="206" t="s">
        <v>20</v>
      </c>
      <c r="AF60" s="206">
        <v>10</v>
      </c>
      <c r="AG60" s="206" t="s">
        <v>20</v>
      </c>
      <c r="AH60" s="206" t="s">
        <v>20</v>
      </c>
      <c r="AI60" s="206" t="s">
        <v>20</v>
      </c>
      <c r="AJ60" s="225" t="s">
        <v>29</v>
      </c>
      <c r="AK60" s="209">
        <v>22</v>
      </c>
      <c r="AL60" s="228" t="s">
        <v>20</v>
      </c>
      <c r="AM60" s="228" t="s">
        <v>20</v>
      </c>
      <c r="AN60" s="228" t="s">
        <v>20</v>
      </c>
      <c r="AO60" s="228" t="s">
        <v>20</v>
      </c>
      <c r="AP60" s="228" t="s">
        <v>20</v>
      </c>
      <c r="AQ60" s="225" t="s">
        <v>29</v>
      </c>
      <c r="AR60" s="206" t="s">
        <v>20</v>
      </c>
      <c r="AS60" s="206" t="s">
        <v>20</v>
      </c>
      <c r="AT60" s="206" t="s">
        <v>20</v>
      </c>
      <c r="AU60" s="206" t="s">
        <v>20</v>
      </c>
      <c r="AV60" s="206" t="s">
        <v>20</v>
      </c>
      <c r="AW60" s="206" t="s">
        <v>20</v>
      </c>
      <c r="AX60" s="225" t="s">
        <v>29</v>
      </c>
      <c r="AY60" s="206" t="s">
        <v>20</v>
      </c>
      <c r="AZ60" s="206" t="s">
        <v>20</v>
      </c>
      <c r="BA60" s="206" t="s">
        <v>20</v>
      </c>
      <c r="BB60" s="206" t="s">
        <v>20</v>
      </c>
      <c r="BC60" s="206" t="s">
        <v>20</v>
      </c>
      <c r="BD60" s="226">
        <v>34</v>
      </c>
    </row>
    <row r="61" spans="1:56" s="209" customFormat="1" ht="8.25" customHeight="1">
      <c r="A61" s="225" t="s">
        <v>30</v>
      </c>
      <c r="B61" s="206">
        <v>14</v>
      </c>
      <c r="C61" s="206">
        <v>10</v>
      </c>
      <c r="D61" s="206">
        <v>12</v>
      </c>
      <c r="E61" s="226" t="s">
        <v>20</v>
      </c>
      <c r="F61" s="226" t="s">
        <v>20</v>
      </c>
      <c r="G61" s="226" t="s">
        <v>20</v>
      </c>
      <c r="H61" s="225" t="s">
        <v>30</v>
      </c>
      <c r="I61" s="206">
        <v>6</v>
      </c>
      <c r="J61" s="226" t="s">
        <v>20</v>
      </c>
      <c r="K61" s="226" t="s">
        <v>20</v>
      </c>
      <c r="L61" s="206">
        <v>2</v>
      </c>
      <c r="M61" s="206">
        <v>16</v>
      </c>
      <c r="N61" s="206">
        <v>3</v>
      </c>
      <c r="O61" s="225" t="s">
        <v>30</v>
      </c>
      <c r="P61" s="206" t="s">
        <v>20</v>
      </c>
      <c r="Q61" s="206" t="s">
        <v>20</v>
      </c>
      <c r="R61" s="206">
        <v>49</v>
      </c>
      <c r="S61" s="206" t="s">
        <v>20</v>
      </c>
      <c r="T61" s="206">
        <v>15</v>
      </c>
      <c r="U61" s="206">
        <v>7</v>
      </c>
      <c r="V61" s="225" t="s">
        <v>30</v>
      </c>
      <c r="W61" s="206">
        <v>9</v>
      </c>
      <c r="X61" s="206">
        <v>4</v>
      </c>
      <c r="Y61" s="206" t="s">
        <v>20</v>
      </c>
      <c r="Z61" s="206" t="s">
        <v>20</v>
      </c>
      <c r="AA61" s="206" t="s">
        <v>20</v>
      </c>
      <c r="AB61" s="226">
        <v>147</v>
      </c>
      <c r="AC61" s="225" t="s">
        <v>30</v>
      </c>
      <c r="AD61" s="206">
        <v>17</v>
      </c>
      <c r="AE61" s="206">
        <v>9</v>
      </c>
      <c r="AF61" s="206">
        <v>12</v>
      </c>
      <c r="AG61" s="206" t="s">
        <v>20</v>
      </c>
      <c r="AH61" s="206" t="s">
        <v>20</v>
      </c>
      <c r="AI61" s="206" t="s">
        <v>20</v>
      </c>
      <c r="AJ61" s="225" t="s">
        <v>30</v>
      </c>
      <c r="AK61" s="209">
        <v>8</v>
      </c>
      <c r="AL61" s="228" t="s">
        <v>20</v>
      </c>
      <c r="AM61" s="228" t="s">
        <v>20</v>
      </c>
      <c r="AN61" s="209">
        <v>2</v>
      </c>
      <c r="AO61" s="209">
        <v>16</v>
      </c>
      <c r="AP61" s="209">
        <v>4</v>
      </c>
      <c r="AQ61" s="225" t="s">
        <v>30</v>
      </c>
      <c r="AR61" s="206" t="s">
        <v>20</v>
      </c>
      <c r="AS61" s="206" t="s">
        <v>20</v>
      </c>
      <c r="AT61" s="206">
        <v>49</v>
      </c>
      <c r="AU61" s="206" t="s">
        <v>20</v>
      </c>
      <c r="AV61" s="206">
        <v>20</v>
      </c>
      <c r="AW61" s="206">
        <v>7</v>
      </c>
      <c r="AX61" s="225" t="s">
        <v>30</v>
      </c>
      <c r="AY61" s="206">
        <v>10</v>
      </c>
      <c r="AZ61" s="206">
        <v>9</v>
      </c>
      <c r="BA61" s="206" t="s">
        <v>20</v>
      </c>
      <c r="BB61" s="206" t="s">
        <v>20</v>
      </c>
      <c r="BC61" s="206" t="s">
        <v>20</v>
      </c>
      <c r="BD61" s="226">
        <v>163</v>
      </c>
    </row>
    <row r="62" spans="1:56" s="209" customFormat="1" ht="8.25" customHeight="1">
      <c r="A62" s="225" t="s">
        <v>31</v>
      </c>
      <c r="B62" s="206">
        <v>33</v>
      </c>
      <c r="C62" s="226" t="s">
        <v>20</v>
      </c>
      <c r="D62" s="206">
        <v>126</v>
      </c>
      <c r="E62" s="226" t="s">
        <v>20</v>
      </c>
      <c r="F62" s="226" t="s">
        <v>20</v>
      </c>
      <c r="G62" s="206">
        <v>17</v>
      </c>
      <c r="H62" s="225" t="s">
        <v>31</v>
      </c>
      <c r="I62" s="206">
        <v>125</v>
      </c>
      <c r="J62" s="226" t="s">
        <v>20</v>
      </c>
      <c r="K62" s="206">
        <v>64</v>
      </c>
      <c r="L62" s="206">
        <v>122</v>
      </c>
      <c r="M62" s="206">
        <v>250</v>
      </c>
      <c r="N62" s="226" t="s">
        <v>20</v>
      </c>
      <c r="O62" s="225" t="s">
        <v>31</v>
      </c>
      <c r="P62" s="206">
        <v>212</v>
      </c>
      <c r="Q62" s="206">
        <v>68</v>
      </c>
      <c r="R62" s="206">
        <v>24</v>
      </c>
      <c r="S62" s="206">
        <v>7</v>
      </c>
      <c r="T62" s="206">
        <v>76</v>
      </c>
      <c r="U62" s="206">
        <v>40</v>
      </c>
      <c r="V62" s="225" t="s">
        <v>31</v>
      </c>
      <c r="W62" s="206" t="s">
        <v>20</v>
      </c>
      <c r="X62" s="206" t="s">
        <v>20</v>
      </c>
      <c r="Y62" s="206" t="s">
        <v>20</v>
      </c>
      <c r="Z62" s="206">
        <v>61</v>
      </c>
      <c r="AA62" s="206" t="s">
        <v>20</v>
      </c>
      <c r="AB62" s="226">
        <v>1225</v>
      </c>
      <c r="AC62" s="225" t="s">
        <v>31</v>
      </c>
      <c r="AD62" s="206">
        <v>38</v>
      </c>
      <c r="AE62" s="206" t="s">
        <v>20</v>
      </c>
      <c r="AF62" s="206">
        <v>124</v>
      </c>
      <c r="AG62" s="206" t="s">
        <v>20</v>
      </c>
      <c r="AH62" s="206" t="s">
        <v>20</v>
      </c>
      <c r="AI62" s="206">
        <v>17</v>
      </c>
      <c r="AJ62" s="225" t="s">
        <v>31</v>
      </c>
      <c r="AK62" s="209">
        <v>128</v>
      </c>
      <c r="AL62" s="228" t="s">
        <v>20</v>
      </c>
      <c r="AM62" s="209">
        <v>61</v>
      </c>
      <c r="AN62" s="209">
        <v>129</v>
      </c>
      <c r="AO62" s="209">
        <v>256</v>
      </c>
      <c r="AP62" s="228" t="s">
        <v>20</v>
      </c>
      <c r="AQ62" s="225" t="s">
        <v>31</v>
      </c>
      <c r="AR62" s="206">
        <v>249</v>
      </c>
      <c r="AS62" s="206">
        <v>65</v>
      </c>
      <c r="AT62" s="206">
        <v>26</v>
      </c>
      <c r="AU62" s="206">
        <v>7</v>
      </c>
      <c r="AV62" s="206">
        <v>83</v>
      </c>
      <c r="AW62" s="206">
        <v>33</v>
      </c>
      <c r="AX62" s="225" t="s">
        <v>31</v>
      </c>
      <c r="AY62" s="206" t="s">
        <v>20</v>
      </c>
      <c r="AZ62" s="206" t="s">
        <v>20</v>
      </c>
      <c r="BA62" s="206" t="s">
        <v>20</v>
      </c>
      <c r="BB62" s="206">
        <v>62</v>
      </c>
      <c r="BC62" s="206" t="s">
        <v>20</v>
      </c>
      <c r="BD62" s="226">
        <v>1278</v>
      </c>
    </row>
    <row r="63" spans="1:56" s="209" customFormat="1" ht="8.25" customHeight="1">
      <c r="A63" s="225" t="s">
        <v>32</v>
      </c>
      <c r="B63" s="226" t="s">
        <v>40</v>
      </c>
      <c r="C63" s="226" t="s">
        <v>40</v>
      </c>
      <c r="D63" s="226" t="s">
        <v>40</v>
      </c>
      <c r="E63" s="226" t="s">
        <v>40</v>
      </c>
      <c r="F63" s="226" t="s">
        <v>40</v>
      </c>
      <c r="G63" s="226" t="s">
        <v>40</v>
      </c>
      <c r="H63" s="225" t="s">
        <v>32</v>
      </c>
      <c r="I63" s="206" t="s">
        <v>40</v>
      </c>
      <c r="J63" s="206" t="s">
        <v>40</v>
      </c>
      <c r="K63" s="206" t="s">
        <v>40</v>
      </c>
      <c r="L63" s="206" t="s">
        <v>40</v>
      </c>
      <c r="M63" s="206" t="s">
        <v>40</v>
      </c>
      <c r="N63" s="206" t="s">
        <v>40</v>
      </c>
      <c r="O63" s="225" t="s">
        <v>32</v>
      </c>
      <c r="P63" s="206" t="s">
        <v>40</v>
      </c>
      <c r="Q63" s="206" t="s">
        <v>40</v>
      </c>
      <c r="R63" s="206" t="s">
        <v>40</v>
      </c>
      <c r="S63" s="206" t="s">
        <v>40</v>
      </c>
      <c r="T63" s="206" t="s">
        <v>40</v>
      </c>
      <c r="U63" s="206" t="s">
        <v>40</v>
      </c>
      <c r="V63" s="225" t="s">
        <v>32</v>
      </c>
      <c r="W63" s="206" t="s">
        <v>40</v>
      </c>
      <c r="X63" s="206" t="s">
        <v>40</v>
      </c>
      <c r="Y63" s="206" t="s">
        <v>40</v>
      </c>
      <c r="Z63" s="206" t="s">
        <v>40</v>
      </c>
      <c r="AA63" s="206" t="s">
        <v>40</v>
      </c>
      <c r="AB63" s="206" t="s">
        <v>40</v>
      </c>
      <c r="AC63" s="225" t="s">
        <v>32</v>
      </c>
      <c r="AD63" s="206" t="s">
        <v>40</v>
      </c>
      <c r="AE63" s="206" t="s">
        <v>40</v>
      </c>
      <c r="AF63" s="206" t="s">
        <v>40</v>
      </c>
      <c r="AG63" s="206" t="s">
        <v>40</v>
      </c>
      <c r="AH63" s="206" t="s">
        <v>40</v>
      </c>
      <c r="AI63" s="206" t="s">
        <v>40</v>
      </c>
      <c r="AJ63" s="225" t="s">
        <v>32</v>
      </c>
      <c r="AK63" s="206" t="s">
        <v>40</v>
      </c>
      <c r="AL63" s="206" t="s">
        <v>40</v>
      </c>
      <c r="AM63" s="206" t="s">
        <v>40</v>
      </c>
      <c r="AN63" s="206" t="s">
        <v>40</v>
      </c>
      <c r="AO63" s="206" t="s">
        <v>40</v>
      </c>
      <c r="AP63" s="206" t="s">
        <v>40</v>
      </c>
      <c r="AQ63" s="225" t="s">
        <v>32</v>
      </c>
      <c r="AR63" s="206" t="s">
        <v>40</v>
      </c>
      <c r="AS63" s="206" t="s">
        <v>40</v>
      </c>
      <c r="AT63" s="206" t="s">
        <v>40</v>
      </c>
      <c r="AU63" s="206" t="s">
        <v>40</v>
      </c>
      <c r="AV63" s="206" t="s">
        <v>40</v>
      </c>
      <c r="AW63" s="206" t="s">
        <v>40</v>
      </c>
      <c r="AX63" s="225" t="s">
        <v>32</v>
      </c>
      <c r="AY63" s="206" t="s">
        <v>40</v>
      </c>
      <c r="AZ63" s="206" t="s">
        <v>40</v>
      </c>
      <c r="BA63" s="206" t="s">
        <v>40</v>
      </c>
      <c r="BB63" s="206" t="s">
        <v>40</v>
      </c>
      <c r="BC63" s="206" t="s">
        <v>40</v>
      </c>
      <c r="BD63" s="206" t="s">
        <v>40</v>
      </c>
    </row>
    <row r="64" spans="1:56" s="209" customFormat="1" ht="8.25" customHeight="1">
      <c r="A64" s="225" t="s">
        <v>212</v>
      </c>
      <c r="B64" s="206">
        <v>2406</v>
      </c>
      <c r="C64" s="226" t="s">
        <v>20</v>
      </c>
      <c r="D64" s="206">
        <v>4982</v>
      </c>
      <c r="E64" s="226" t="s">
        <v>20</v>
      </c>
      <c r="F64" s="226" t="s">
        <v>20</v>
      </c>
      <c r="G64" s="206">
        <v>347</v>
      </c>
      <c r="H64" s="225" t="s">
        <v>212</v>
      </c>
      <c r="I64" s="206">
        <v>3086</v>
      </c>
      <c r="J64" s="206">
        <v>1400</v>
      </c>
      <c r="K64" s="206">
        <v>1378</v>
      </c>
      <c r="L64" s="206">
        <v>4761</v>
      </c>
      <c r="M64" s="206">
        <v>4423</v>
      </c>
      <c r="N64" s="206">
        <v>1229</v>
      </c>
      <c r="O64" s="225" t="s">
        <v>212</v>
      </c>
      <c r="P64" s="206">
        <v>892</v>
      </c>
      <c r="Q64" s="206">
        <v>6633</v>
      </c>
      <c r="R64" s="206">
        <v>903</v>
      </c>
      <c r="S64" s="206">
        <v>134</v>
      </c>
      <c r="T64" s="206">
        <v>5145</v>
      </c>
      <c r="U64" s="206">
        <v>2208</v>
      </c>
      <c r="V64" s="225" t="s">
        <v>212</v>
      </c>
      <c r="W64" s="206">
        <v>157</v>
      </c>
      <c r="X64" s="206">
        <v>669</v>
      </c>
      <c r="Y64" s="206">
        <v>4387</v>
      </c>
      <c r="Z64" s="206">
        <v>1524</v>
      </c>
      <c r="AA64" s="208">
        <v>1</v>
      </c>
      <c r="AB64" s="226">
        <v>46665</v>
      </c>
      <c r="AC64" s="225" t="s">
        <v>212</v>
      </c>
      <c r="AD64" s="206">
        <v>2405</v>
      </c>
      <c r="AE64" s="206" t="s">
        <v>20</v>
      </c>
      <c r="AF64" s="206">
        <v>5107</v>
      </c>
      <c r="AG64" s="206" t="s">
        <v>20</v>
      </c>
      <c r="AH64" s="206" t="s">
        <v>20</v>
      </c>
      <c r="AI64" s="206">
        <v>362</v>
      </c>
      <c r="AJ64" s="225" t="s">
        <v>212</v>
      </c>
      <c r="AK64" s="209">
        <v>3114</v>
      </c>
      <c r="AL64" s="209">
        <v>1853</v>
      </c>
      <c r="AM64" s="209">
        <v>1364</v>
      </c>
      <c r="AN64" s="209">
        <v>4796</v>
      </c>
      <c r="AO64" s="209">
        <v>4454</v>
      </c>
      <c r="AP64" s="209">
        <v>1220</v>
      </c>
      <c r="AQ64" s="225" t="s">
        <v>212</v>
      </c>
      <c r="AR64" s="206">
        <v>885</v>
      </c>
      <c r="AS64" s="206">
        <v>6818</v>
      </c>
      <c r="AT64" s="206">
        <v>930</v>
      </c>
      <c r="AU64" s="206">
        <v>142</v>
      </c>
      <c r="AV64" s="206">
        <v>5342</v>
      </c>
      <c r="AW64" s="206">
        <v>2307</v>
      </c>
      <c r="AX64" s="225" t="s">
        <v>212</v>
      </c>
      <c r="AY64" s="206">
        <v>208</v>
      </c>
      <c r="AZ64" s="206">
        <v>703</v>
      </c>
      <c r="BA64" s="206">
        <v>4376</v>
      </c>
      <c r="BB64" s="206">
        <v>1576</v>
      </c>
      <c r="BC64" s="208">
        <v>1</v>
      </c>
      <c r="BD64" s="226">
        <v>47963</v>
      </c>
    </row>
    <row r="65" spans="1:56" s="209" customFormat="1" ht="8.25" customHeight="1">
      <c r="A65" s="225" t="s">
        <v>199</v>
      </c>
      <c r="B65" s="206">
        <v>380</v>
      </c>
      <c r="C65" s="206">
        <v>27</v>
      </c>
      <c r="D65" s="208">
        <v>15</v>
      </c>
      <c r="E65" s="226" t="s">
        <v>20</v>
      </c>
      <c r="F65" s="226" t="s">
        <v>20</v>
      </c>
      <c r="G65" s="206">
        <v>22</v>
      </c>
      <c r="H65" s="225" t="s">
        <v>199</v>
      </c>
      <c r="I65" s="206">
        <v>338</v>
      </c>
      <c r="J65" s="208">
        <v>77</v>
      </c>
      <c r="K65" s="206">
        <v>9</v>
      </c>
      <c r="L65" s="206">
        <v>444</v>
      </c>
      <c r="M65" s="206">
        <v>284</v>
      </c>
      <c r="N65" s="206">
        <v>45</v>
      </c>
      <c r="O65" s="225" t="s">
        <v>199</v>
      </c>
      <c r="P65" s="206">
        <v>67</v>
      </c>
      <c r="Q65" s="208">
        <v>82</v>
      </c>
      <c r="R65" s="208">
        <v>112</v>
      </c>
      <c r="S65" s="208">
        <v>26</v>
      </c>
      <c r="T65" s="206">
        <v>149</v>
      </c>
      <c r="U65" s="206" t="s">
        <v>20</v>
      </c>
      <c r="V65" s="225" t="s">
        <v>199</v>
      </c>
      <c r="W65" s="208">
        <v>57</v>
      </c>
      <c r="X65" s="208">
        <v>84</v>
      </c>
      <c r="Y65" s="208">
        <v>116</v>
      </c>
      <c r="Z65" s="208">
        <v>312</v>
      </c>
      <c r="AA65" s="206" t="s">
        <v>20</v>
      </c>
      <c r="AB65" s="226">
        <v>2646</v>
      </c>
      <c r="AC65" s="225" t="s">
        <v>199</v>
      </c>
      <c r="AD65" s="206">
        <v>483</v>
      </c>
      <c r="AE65" s="206">
        <v>29</v>
      </c>
      <c r="AF65" s="208">
        <v>20</v>
      </c>
      <c r="AG65" s="206" t="s">
        <v>20</v>
      </c>
      <c r="AH65" s="206" t="s">
        <v>20</v>
      </c>
      <c r="AI65" s="206" t="s">
        <v>20</v>
      </c>
      <c r="AJ65" s="225" t="s">
        <v>199</v>
      </c>
      <c r="AK65" s="209">
        <v>352</v>
      </c>
      <c r="AL65" s="209">
        <v>100</v>
      </c>
      <c r="AM65" s="209">
        <v>121</v>
      </c>
      <c r="AN65" s="209">
        <v>511</v>
      </c>
      <c r="AO65" s="209">
        <v>344</v>
      </c>
      <c r="AP65" s="209">
        <v>60</v>
      </c>
      <c r="AQ65" s="225" t="s">
        <v>199</v>
      </c>
      <c r="AR65" s="206">
        <v>74</v>
      </c>
      <c r="AS65" s="208">
        <v>120</v>
      </c>
      <c r="AT65" s="208">
        <v>119</v>
      </c>
      <c r="AU65" s="208">
        <v>27</v>
      </c>
      <c r="AV65" s="206">
        <v>215</v>
      </c>
      <c r="AW65" s="208">
        <v>2</v>
      </c>
      <c r="AX65" s="225" t="s">
        <v>199</v>
      </c>
      <c r="AY65" s="208">
        <v>51</v>
      </c>
      <c r="AZ65" s="208">
        <v>86</v>
      </c>
      <c r="BA65" s="208">
        <v>116</v>
      </c>
      <c r="BB65" s="208">
        <v>318</v>
      </c>
      <c r="BC65" s="206" t="s">
        <v>20</v>
      </c>
      <c r="BD65" s="226">
        <v>3148</v>
      </c>
    </row>
    <row r="66" spans="1:56" s="209" customFormat="1" ht="8.25" customHeight="1">
      <c r="A66" s="223" t="s">
        <v>34</v>
      </c>
      <c r="B66" s="224">
        <v>2109</v>
      </c>
      <c r="C66" s="224">
        <v>153</v>
      </c>
      <c r="D66" s="224">
        <v>3488</v>
      </c>
      <c r="E66" s="224">
        <v>523</v>
      </c>
      <c r="F66" s="224" t="s">
        <v>20</v>
      </c>
      <c r="G66" s="224">
        <v>1</v>
      </c>
      <c r="H66" s="223" t="s">
        <v>34</v>
      </c>
      <c r="I66" s="224">
        <v>1705</v>
      </c>
      <c r="J66" s="224">
        <v>846</v>
      </c>
      <c r="K66" s="224">
        <v>980</v>
      </c>
      <c r="L66" s="224">
        <v>2487</v>
      </c>
      <c r="M66" s="224">
        <v>2040</v>
      </c>
      <c r="N66" s="224">
        <v>665</v>
      </c>
      <c r="O66" s="223" t="s">
        <v>34</v>
      </c>
      <c r="P66" s="224">
        <v>823</v>
      </c>
      <c r="Q66" s="224">
        <v>7367</v>
      </c>
      <c r="R66" s="224">
        <v>704</v>
      </c>
      <c r="S66" s="224">
        <v>196</v>
      </c>
      <c r="T66" s="224">
        <v>1636</v>
      </c>
      <c r="U66" s="224">
        <v>1085</v>
      </c>
      <c r="V66" s="223" t="s">
        <v>34</v>
      </c>
      <c r="W66" s="224">
        <v>274</v>
      </c>
      <c r="X66" s="224">
        <v>822</v>
      </c>
      <c r="Y66" s="224">
        <v>1587</v>
      </c>
      <c r="Z66" s="224">
        <v>855</v>
      </c>
      <c r="AA66" s="224" t="s">
        <v>20</v>
      </c>
      <c r="AB66" s="224">
        <v>30346</v>
      </c>
      <c r="AC66" s="223" t="s">
        <v>34</v>
      </c>
      <c r="AD66" s="224">
        <v>2148</v>
      </c>
      <c r="AE66" s="224">
        <v>100</v>
      </c>
      <c r="AF66" s="224">
        <v>3423</v>
      </c>
      <c r="AG66" s="224">
        <v>497</v>
      </c>
      <c r="AH66" s="224" t="s">
        <v>20</v>
      </c>
      <c r="AI66" s="224" t="s">
        <v>20</v>
      </c>
      <c r="AJ66" s="223" t="s">
        <v>34</v>
      </c>
      <c r="AK66" s="224">
        <v>1861</v>
      </c>
      <c r="AL66" s="224">
        <v>791</v>
      </c>
      <c r="AM66" s="224">
        <v>1006</v>
      </c>
      <c r="AN66" s="224">
        <v>2515</v>
      </c>
      <c r="AO66" s="224">
        <v>2000</v>
      </c>
      <c r="AP66" s="224">
        <v>635</v>
      </c>
      <c r="AQ66" s="223" t="s">
        <v>34</v>
      </c>
      <c r="AR66" s="224">
        <v>828</v>
      </c>
      <c r="AS66" s="224">
        <v>7599</v>
      </c>
      <c r="AT66" s="224">
        <v>728</v>
      </c>
      <c r="AU66" s="224">
        <v>204</v>
      </c>
      <c r="AV66" s="224">
        <v>1551</v>
      </c>
      <c r="AW66" s="224">
        <v>1164</v>
      </c>
      <c r="AX66" s="223" t="s">
        <v>34</v>
      </c>
      <c r="AY66" s="224">
        <v>263</v>
      </c>
      <c r="AZ66" s="224">
        <v>854</v>
      </c>
      <c r="BA66" s="224">
        <v>1599</v>
      </c>
      <c r="BB66" s="224">
        <v>841</v>
      </c>
      <c r="BC66" s="224">
        <v>3</v>
      </c>
      <c r="BD66" s="224">
        <v>30610</v>
      </c>
    </row>
    <row r="67" spans="1:56" s="209" customFormat="1" ht="8.25" customHeight="1">
      <c r="A67" s="225" t="s">
        <v>34</v>
      </c>
      <c r="B67" s="206">
        <v>2109</v>
      </c>
      <c r="C67" s="206">
        <v>153</v>
      </c>
      <c r="D67" s="206">
        <v>3488</v>
      </c>
      <c r="E67" s="208">
        <v>523</v>
      </c>
      <c r="F67" s="226" t="s">
        <v>20</v>
      </c>
      <c r="G67" s="206">
        <v>1</v>
      </c>
      <c r="H67" s="225" t="s">
        <v>34</v>
      </c>
      <c r="I67" s="206">
        <v>1705</v>
      </c>
      <c r="J67" s="206">
        <v>846</v>
      </c>
      <c r="K67" s="206">
        <v>980</v>
      </c>
      <c r="L67" s="206">
        <v>2487</v>
      </c>
      <c r="M67" s="206">
        <v>2040</v>
      </c>
      <c r="N67" s="206">
        <v>665</v>
      </c>
      <c r="O67" s="225" t="s">
        <v>34</v>
      </c>
      <c r="P67" s="206">
        <v>823</v>
      </c>
      <c r="Q67" s="206">
        <v>7367</v>
      </c>
      <c r="R67" s="206">
        <v>704</v>
      </c>
      <c r="S67" s="206">
        <v>196</v>
      </c>
      <c r="T67" s="206">
        <v>1636</v>
      </c>
      <c r="U67" s="206">
        <v>1085</v>
      </c>
      <c r="V67" s="225" t="s">
        <v>34</v>
      </c>
      <c r="W67" s="206">
        <v>274</v>
      </c>
      <c r="X67" s="206">
        <v>822</v>
      </c>
      <c r="Y67" s="206">
        <v>1587</v>
      </c>
      <c r="Z67" s="206">
        <v>855</v>
      </c>
      <c r="AA67" s="206" t="s">
        <v>20</v>
      </c>
      <c r="AB67" s="226">
        <v>30346</v>
      </c>
      <c r="AC67" s="225" t="s">
        <v>34</v>
      </c>
      <c r="AD67" s="206">
        <v>2148</v>
      </c>
      <c r="AE67" s="206">
        <v>100</v>
      </c>
      <c r="AF67" s="206">
        <v>3423</v>
      </c>
      <c r="AG67" s="208">
        <v>497</v>
      </c>
      <c r="AH67" s="206" t="s">
        <v>20</v>
      </c>
      <c r="AI67" s="206" t="s">
        <v>20</v>
      </c>
      <c r="AJ67" s="225" t="s">
        <v>34</v>
      </c>
      <c r="AK67" s="209">
        <v>1861</v>
      </c>
      <c r="AL67" s="209">
        <v>791</v>
      </c>
      <c r="AM67" s="209">
        <v>1006</v>
      </c>
      <c r="AN67" s="209">
        <v>2515</v>
      </c>
      <c r="AO67" s="209">
        <v>2000</v>
      </c>
      <c r="AP67" s="209">
        <v>635</v>
      </c>
      <c r="AQ67" s="225" t="s">
        <v>34</v>
      </c>
      <c r="AR67" s="206">
        <v>828</v>
      </c>
      <c r="AS67" s="206">
        <v>7599</v>
      </c>
      <c r="AT67" s="206">
        <v>728</v>
      </c>
      <c r="AU67" s="206">
        <v>204</v>
      </c>
      <c r="AV67" s="206">
        <v>1551</v>
      </c>
      <c r="AW67" s="206">
        <v>1164</v>
      </c>
      <c r="AX67" s="225" t="s">
        <v>34</v>
      </c>
      <c r="AY67" s="206">
        <v>263</v>
      </c>
      <c r="AZ67" s="206">
        <v>854</v>
      </c>
      <c r="BA67" s="206">
        <v>1599</v>
      </c>
      <c r="BB67" s="206">
        <v>841</v>
      </c>
      <c r="BC67" s="208">
        <v>3</v>
      </c>
      <c r="BD67" s="226">
        <v>30610</v>
      </c>
    </row>
    <row r="68" spans="1:56" s="209" customFormat="1" ht="8.25" customHeight="1">
      <c r="A68" s="203" t="s">
        <v>35</v>
      </c>
      <c r="B68" s="224">
        <v>125270</v>
      </c>
      <c r="C68" s="224">
        <v>4665</v>
      </c>
      <c r="D68" s="224">
        <v>236786</v>
      </c>
      <c r="E68" s="224">
        <v>2170</v>
      </c>
      <c r="F68" s="224">
        <v>8210</v>
      </c>
      <c r="G68" s="224">
        <v>11843</v>
      </c>
      <c r="H68" s="203" t="s">
        <v>35</v>
      </c>
      <c r="I68" s="224">
        <v>117551</v>
      </c>
      <c r="J68" s="224">
        <v>39689</v>
      </c>
      <c r="K68" s="224">
        <v>50352</v>
      </c>
      <c r="L68" s="224">
        <v>122785</v>
      </c>
      <c r="M68" s="224">
        <v>108003</v>
      </c>
      <c r="N68" s="224">
        <v>26183</v>
      </c>
      <c r="O68" s="203" t="s">
        <v>35</v>
      </c>
      <c r="P68" s="224">
        <v>42606</v>
      </c>
      <c r="Q68" s="224">
        <v>176371</v>
      </c>
      <c r="R68" s="224">
        <v>36418</v>
      </c>
      <c r="S68" s="224">
        <v>9556</v>
      </c>
      <c r="T68" s="224">
        <v>141632</v>
      </c>
      <c r="U68" s="224">
        <v>93939</v>
      </c>
      <c r="V68" s="203" t="s">
        <v>35</v>
      </c>
      <c r="W68" s="224">
        <v>17345</v>
      </c>
      <c r="X68" s="224">
        <v>55423</v>
      </c>
      <c r="Y68" s="224">
        <v>130115</v>
      </c>
      <c r="Z68" s="224">
        <v>52080</v>
      </c>
      <c r="AA68" s="224">
        <v>2844</v>
      </c>
      <c r="AB68" s="224">
        <v>1611836</v>
      </c>
      <c r="AC68" s="203" t="s">
        <v>35</v>
      </c>
      <c r="AD68" s="224">
        <v>124584</v>
      </c>
      <c r="AE68" s="224">
        <v>4673</v>
      </c>
      <c r="AF68" s="224">
        <v>230835</v>
      </c>
      <c r="AG68" s="224">
        <v>2089</v>
      </c>
      <c r="AH68" s="224">
        <v>8377</v>
      </c>
      <c r="AI68" s="224">
        <v>12045</v>
      </c>
      <c r="AJ68" s="203" t="s">
        <v>35</v>
      </c>
      <c r="AK68" s="224">
        <v>117840</v>
      </c>
      <c r="AL68" s="224">
        <v>39893</v>
      </c>
      <c r="AM68" s="224">
        <v>50350</v>
      </c>
      <c r="AN68" s="224">
        <v>123113</v>
      </c>
      <c r="AO68" s="224">
        <v>107817</v>
      </c>
      <c r="AP68" s="224">
        <v>26065</v>
      </c>
      <c r="AQ68" s="203" t="s">
        <v>35</v>
      </c>
      <c r="AR68" s="224">
        <v>42453</v>
      </c>
      <c r="AS68" s="224">
        <v>175952</v>
      </c>
      <c r="AT68" s="224">
        <v>36538</v>
      </c>
      <c r="AU68" s="224">
        <v>9607</v>
      </c>
      <c r="AV68" s="224">
        <v>140882</v>
      </c>
      <c r="AW68" s="224">
        <v>93051</v>
      </c>
      <c r="AX68" s="203" t="s">
        <v>35</v>
      </c>
      <c r="AY68" s="224">
        <v>17311</v>
      </c>
      <c r="AZ68" s="224">
        <v>55356</v>
      </c>
      <c r="BA68" s="224">
        <v>133936</v>
      </c>
      <c r="BB68" s="224">
        <v>52290</v>
      </c>
      <c r="BC68" s="224">
        <v>3037</v>
      </c>
      <c r="BD68" s="224">
        <v>1608098</v>
      </c>
    </row>
    <row r="69" spans="8:56" s="88" customFormat="1" ht="7.5" customHeight="1">
      <c r="H69" s="89"/>
      <c r="O69" s="89"/>
      <c r="V69" s="89"/>
      <c r="W69" s="89"/>
      <c r="X69" s="89"/>
      <c r="Y69" s="89"/>
      <c r="Z69" s="89"/>
      <c r="AA69" s="89"/>
      <c r="AB69" s="89"/>
      <c r="AJ69" s="89"/>
      <c r="AQ69" s="89"/>
      <c r="AX69" s="89"/>
      <c r="AY69" s="89"/>
      <c r="AZ69" s="89"/>
      <c r="BA69" s="89"/>
      <c r="BB69" s="89"/>
      <c r="BC69" s="89"/>
      <c r="BD69" s="89"/>
    </row>
    <row r="70" spans="8:56" s="87" customFormat="1" ht="5.25" customHeight="1">
      <c r="H70" s="188"/>
      <c r="O70" s="188"/>
      <c r="V70" s="188"/>
      <c r="W70" s="188"/>
      <c r="X70" s="188"/>
      <c r="Y70" s="188"/>
      <c r="Z70" s="188"/>
      <c r="AA70" s="188"/>
      <c r="AB70" s="188"/>
      <c r="AJ70" s="188"/>
      <c r="AQ70" s="188"/>
      <c r="AX70" s="188"/>
      <c r="AY70" s="188"/>
      <c r="AZ70" s="188"/>
      <c r="BA70" s="188"/>
      <c r="BB70" s="188"/>
      <c r="BC70" s="188"/>
      <c r="BD70" s="188"/>
    </row>
    <row r="71" s="180" customFormat="1" ht="9"/>
    <row r="72" s="180" customFormat="1" ht="9"/>
    <row r="73" s="180" customFormat="1" ht="12" customHeight="1"/>
    <row r="78" ht="9">
      <c r="Q78" s="95"/>
    </row>
    <row r="79" ht="9">
      <c r="Q79" s="95"/>
    </row>
  </sheetData>
  <mergeCells count="16">
    <mergeCell ref="V37:AB39"/>
    <mergeCell ref="O37:U39"/>
    <mergeCell ref="H37:N39"/>
    <mergeCell ref="A37:G39"/>
    <mergeCell ref="AX37:BD39"/>
    <mergeCell ref="AQ37:AW39"/>
    <mergeCell ref="AJ37:AP39"/>
    <mergeCell ref="AC37:AI39"/>
    <mergeCell ref="AC5:AI7"/>
    <mergeCell ref="AJ5:AP7"/>
    <mergeCell ref="AQ5:AW7"/>
    <mergeCell ref="AX5:BD7"/>
    <mergeCell ref="A5:G7"/>
    <mergeCell ref="H5:N7"/>
    <mergeCell ref="O5:U7"/>
    <mergeCell ref="V5:AB7"/>
  </mergeCells>
  <printOptions horizontalCentered="1"/>
  <pageMargins left="1.1811023622047245" right="1.1811023622047245" top="1.17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3" manualBreakCount="3">
    <brk id="7" max="71" man="1"/>
    <brk id="14" max="71" man="1"/>
    <brk id="21" max="7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>
    <tabColor indexed="29"/>
  </sheetPr>
  <dimension ref="A1:BD80"/>
  <sheetViews>
    <sheetView workbookViewId="0" topLeftCell="AU40">
      <selection activeCell="A40" sqref="A40:IV68"/>
    </sheetView>
  </sheetViews>
  <sheetFormatPr defaultColWidth="9.140625" defaultRowHeight="12.75"/>
  <cols>
    <col min="1" max="1" width="29.7109375" style="82" customWidth="1"/>
    <col min="2" max="7" width="7.8515625" style="83" customWidth="1"/>
    <col min="8" max="8" width="29.57421875" style="83" customWidth="1"/>
    <col min="9" max="14" width="7.8515625" style="83" customWidth="1"/>
    <col min="15" max="15" width="29.421875" style="83" customWidth="1"/>
    <col min="16" max="21" width="7.8515625" style="83" customWidth="1"/>
    <col min="22" max="22" width="29.140625" style="83" customWidth="1"/>
    <col min="23" max="28" width="7.8515625" style="83" customWidth="1"/>
    <col min="29" max="29" width="29.140625" style="82" customWidth="1"/>
    <col min="30" max="35" width="7.8515625" style="82" customWidth="1"/>
    <col min="36" max="36" width="28.421875" style="82" customWidth="1"/>
    <col min="37" max="42" width="7.8515625" style="82" customWidth="1"/>
    <col min="43" max="43" width="29.28125" style="82" customWidth="1"/>
    <col min="44" max="49" width="7.8515625" style="82" customWidth="1"/>
    <col min="50" max="50" width="29.00390625" style="82" customWidth="1"/>
    <col min="51" max="56" width="7.8515625" style="82" customWidth="1"/>
    <col min="57" max="16384" width="9.140625" style="82" customWidth="1"/>
  </cols>
  <sheetData>
    <row r="1" spans="30:56" ht="6" customHeight="1"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</row>
    <row r="2" spans="1:56" s="180" customFormat="1" ht="35.25" customHeight="1">
      <c r="A2" s="179" t="s">
        <v>68</v>
      </c>
      <c r="B2" s="179"/>
      <c r="C2" s="179"/>
      <c r="D2" s="179"/>
      <c r="E2" s="179"/>
      <c r="F2" s="179"/>
      <c r="G2" s="179"/>
      <c r="H2" s="179" t="s">
        <v>72</v>
      </c>
      <c r="I2" s="179"/>
      <c r="J2" s="179"/>
      <c r="K2" s="179"/>
      <c r="L2" s="179"/>
      <c r="M2" s="179"/>
      <c r="N2" s="179"/>
      <c r="O2" s="179" t="s">
        <v>72</v>
      </c>
      <c r="P2" s="179"/>
      <c r="Q2" s="179"/>
      <c r="R2" s="179"/>
      <c r="S2" s="179"/>
      <c r="T2" s="179"/>
      <c r="U2" s="179"/>
      <c r="V2" s="179" t="s">
        <v>72</v>
      </c>
      <c r="W2" s="179"/>
      <c r="X2" s="179"/>
      <c r="Y2" s="179"/>
      <c r="Z2" s="179"/>
      <c r="AA2" s="179"/>
      <c r="AB2" s="179"/>
      <c r="AC2" s="179" t="s">
        <v>73</v>
      </c>
      <c r="AD2" s="179"/>
      <c r="AE2" s="179"/>
      <c r="AF2" s="179"/>
      <c r="AG2" s="179"/>
      <c r="AH2" s="179"/>
      <c r="AI2" s="179"/>
      <c r="AJ2" s="179" t="s">
        <v>72</v>
      </c>
      <c r="AK2" s="179"/>
      <c r="AL2" s="179"/>
      <c r="AM2" s="179"/>
      <c r="AN2" s="179"/>
      <c r="AO2" s="179"/>
      <c r="AP2" s="179"/>
      <c r="AQ2" s="179" t="s">
        <v>72</v>
      </c>
      <c r="AR2" s="179"/>
      <c r="AS2" s="179"/>
      <c r="AT2" s="179"/>
      <c r="AU2" s="179"/>
      <c r="AV2" s="179"/>
      <c r="AW2" s="179"/>
      <c r="AX2" s="179" t="s">
        <v>72</v>
      </c>
      <c r="AY2" s="179"/>
      <c r="AZ2" s="179"/>
      <c r="BA2" s="179"/>
      <c r="BB2" s="179"/>
      <c r="BC2" s="179"/>
      <c r="BD2" s="179"/>
    </row>
    <row r="3" spans="1:56" ht="5.25" customHeight="1">
      <c r="A3" s="84"/>
      <c r="B3" s="85"/>
      <c r="C3" s="85"/>
      <c r="D3" s="85"/>
      <c r="E3" s="85"/>
      <c r="F3" s="85"/>
      <c r="AC3" s="84"/>
      <c r="AD3" s="85"/>
      <c r="AE3" s="85"/>
      <c r="AF3" s="85"/>
      <c r="AG3" s="85"/>
      <c r="AH3" s="85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</row>
    <row r="4" spans="1:56" s="86" customFormat="1" ht="31.5" customHeight="1">
      <c r="A4" s="19" t="s">
        <v>213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19" t="s">
        <v>213</v>
      </c>
      <c r="I4" s="20" t="s">
        <v>48</v>
      </c>
      <c r="J4" s="20" t="s">
        <v>49</v>
      </c>
      <c r="K4" s="20" t="s">
        <v>50</v>
      </c>
      <c r="L4" s="20" t="s">
        <v>51</v>
      </c>
      <c r="M4" s="20" t="s">
        <v>52</v>
      </c>
      <c r="N4" s="20" t="s">
        <v>53</v>
      </c>
      <c r="O4" s="19" t="s">
        <v>213</v>
      </c>
      <c r="P4" s="20" t="s">
        <v>54</v>
      </c>
      <c r="Q4" s="20" t="s">
        <v>55</v>
      </c>
      <c r="R4" s="20" t="s">
        <v>56</v>
      </c>
      <c r="S4" s="20" t="s">
        <v>57</v>
      </c>
      <c r="T4" s="20" t="s">
        <v>58</v>
      </c>
      <c r="U4" s="20" t="s">
        <v>59</v>
      </c>
      <c r="V4" s="19" t="s">
        <v>213</v>
      </c>
      <c r="W4" s="20" t="s">
        <v>60</v>
      </c>
      <c r="X4" s="20" t="s">
        <v>61</v>
      </c>
      <c r="Y4" s="20" t="s">
        <v>62</v>
      </c>
      <c r="Z4" s="20" t="s">
        <v>63</v>
      </c>
      <c r="AA4" s="20" t="s">
        <v>64</v>
      </c>
      <c r="AB4" s="20" t="s">
        <v>7</v>
      </c>
      <c r="AC4" s="19" t="s">
        <v>213</v>
      </c>
      <c r="AD4" s="20" t="s">
        <v>42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19" t="s">
        <v>213</v>
      </c>
      <c r="AK4" s="20" t="s">
        <v>48</v>
      </c>
      <c r="AL4" s="20" t="s">
        <v>49</v>
      </c>
      <c r="AM4" s="20" t="s">
        <v>50</v>
      </c>
      <c r="AN4" s="20" t="s">
        <v>51</v>
      </c>
      <c r="AO4" s="20" t="s">
        <v>52</v>
      </c>
      <c r="AP4" s="20" t="s">
        <v>53</v>
      </c>
      <c r="AQ4" s="19" t="s">
        <v>213</v>
      </c>
      <c r="AR4" s="20" t="s">
        <v>54</v>
      </c>
      <c r="AS4" s="20" t="s">
        <v>55</v>
      </c>
      <c r="AT4" s="20" t="s">
        <v>56</v>
      </c>
      <c r="AU4" s="20" t="s">
        <v>57</v>
      </c>
      <c r="AV4" s="20" t="s">
        <v>58</v>
      </c>
      <c r="AW4" s="20" t="s">
        <v>59</v>
      </c>
      <c r="AX4" s="19" t="s">
        <v>213</v>
      </c>
      <c r="AY4" s="20" t="s">
        <v>60</v>
      </c>
      <c r="AZ4" s="20" t="s">
        <v>61</v>
      </c>
      <c r="BA4" s="20" t="s">
        <v>62</v>
      </c>
      <c r="BB4" s="20" t="s">
        <v>63</v>
      </c>
      <c r="BC4" s="20" t="s">
        <v>64</v>
      </c>
      <c r="BD4" s="20" t="s">
        <v>7</v>
      </c>
    </row>
    <row r="5" spans="1:56" s="86" customFormat="1" ht="6" customHeight="1">
      <c r="A5" s="291" t="s">
        <v>65</v>
      </c>
      <c r="B5" s="291"/>
      <c r="C5" s="291"/>
      <c r="D5" s="291"/>
      <c r="E5" s="291"/>
      <c r="F5" s="291"/>
      <c r="G5" s="291"/>
      <c r="H5" s="291" t="s">
        <v>65</v>
      </c>
      <c r="I5" s="291"/>
      <c r="J5" s="291"/>
      <c r="K5" s="291"/>
      <c r="L5" s="291"/>
      <c r="M5" s="291"/>
      <c r="N5" s="291"/>
      <c r="O5" s="291" t="s">
        <v>65</v>
      </c>
      <c r="P5" s="291"/>
      <c r="Q5" s="291"/>
      <c r="R5" s="291"/>
      <c r="S5" s="291"/>
      <c r="T5" s="291"/>
      <c r="U5" s="291"/>
      <c r="V5" s="291" t="s">
        <v>65</v>
      </c>
      <c r="W5" s="291"/>
      <c r="X5" s="291"/>
      <c r="Y5" s="291"/>
      <c r="Z5" s="291"/>
      <c r="AA5" s="291"/>
      <c r="AB5" s="291"/>
      <c r="AC5" s="291" t="s">
        <v>65</v>
      </c>
      <c r="AD5" s="291"/>
      <c r="AE5" s="291"/>
      <c r="AF5" s="291"/>
      <c r="AG5" s="291"/>
      <c r="AH5" s="291"/>
      <c r="AI5" s="291"/>
      <c r="AJ5" s="291" t="s">
        <v>65</v>
      </c>
      <c r="AK5" s="291"/>
      <c r="AL5" s="291"/>
      <c r="AM5" s="291"/>
      <c r="AN5" s="291"/>
      <c r="AO5" s="291"/>
      <c r="AP5" s="291"/>
      <c r="AQ5" s="291" t="s">
        <v>65</v>
      </c>
      <c r="AR5" s="291"/>
      <c r="AS5" s="291"/>
      <c r="AT5" s="291"/>
      <c r="AU5" s="291"/>
      <c r="AV5" s="291"/>
      <c r="AW5" s="291"/>
      <c r="AX5" s="291" t="s">
        <v>65</v>
      </c>
      <c r="AY5" s="291"/>
      <c r="AZ5" s="291"/>
      <c r="BA5" s="291"/>
      <c r="BB5" s="291"/>
      <c r="BC5" s="291"/>
      <c r="BD5" s="291"/>
    </row>
    <row r="6" spans="1:56" s="86" customFormat="1" ht="6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</row>
    <row r="7" spans="1:56" s="86" customFormat="1" ht="6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</row>
    <row r="8" spans="1:56" s="218" customFormat="1" ht="8.25" customHeight="1">
      <c r="A8" s="223" t="s">
        <v>9</v>
      </c>
      <c r="B8" s="224">
        <v>17740.39568749437</v>
      </c>
      <c r="C8" s="224">
        <v>418.7212977901045</v>
      </c>
      <c r="D8" s="224">
        <v>34087.5604514766</v>
      </c>
      <c r="E8" s="224">
        <v>3375</v>
      </c>
      <c r="F8" s="224" t="s">
        <v>40</v>
      </c>
      <c r="G8" s="224" t="s">
        <v>40</v>
      </c>
      <c r="H8" s="223" t="s">
        <v>9</v>
      </c>
      <c r="I8" s="224">
        <v>19210.22751946676</v>
      </c>
      <c r="J8" s="224">
        <v>10885.412550636385</v>
      </c>
      <c r="K8" s="224">
        <v>6912.260927177573</v>
      </c>
      <c r="L8" s="224">
        <v>15362.064730077633</v>
      </c>
      <c r="M8" s="224">
        <v>13922.456682480362</v>
      </c>
      <c r="N8" s="224">
        <v>2735.054880864689</v>
      </c>
      <c r="O8" s="223" t="s">
        <v>9</v>
      </c>
      <c r="P8" s="224">
        <v>5464.183580952304</v>
      </c>
      <c r="Q8" s="224">
        <v>32970.24752513741</v>
      </c>
      <c r="R8" s="224">
        <v>4899.853367429707</v>
      </c>
      <c r="S8" s="224">
        <v>1288.474942790499</v>
      </c>
      <c r="T8" s="224">
        <v>22660.996616017335</v>
      </c>
      <c r="U8" s="224">
        <v>20287.52535958434</v>
      </c>
      <c r="V8" s="223" t="s">
        <v>9</v>
      </c>
      <c r="W8" s="224">
        <v>2354.7049298367165</v>
      </c>
      <c r="X8" s="224">
        <v>8243.716046263464</v>
      </c>
      <c r="Y8" s="224">
        <v>26181.529242815013</v>
      </c>
      <c r="Z8" s="224">
        <v>8758.922015013864</v>
      </c>
      <c r="AA8" s="224">
        <v>90.2592003354157</v>
      </c>
      <c r="AB8" s="224">
        <v>257850</v>
      </c>
      <c r="AC8" s="223" t="s">
        <v>9</v>
      </c>
      <c r="AD8" s="224">
        <v>17443.49869644335</v>
      </c>
      <c r="AE8" s="224">
        <v>1165.463177454055</v>
      </c>
      <c r="AF8" s="224">
        <v>36986.67902638798</v>
      </c>
      <c r="AG8" s="224">
        <v>2731</v>
      </c>
      <c r="AH8" s="224" t="s">
        <v>40</v>
      </c>
      <c r="AI8" s="224" t="s">
        <v>40</v>
      </c>
      <c r="AJ8" s="223" t="s">
        <v>9</v>
      </c>
      <c r="AK8" s="224">
        <v>20545.003349912833</v>
      </c>
      <c r="AL8" s="224">
        <v>7409.500709400294</v>
      </c>
      <c r="AM8" s="224">
        <v>7169.006122529376</v>
      </c>
      <c r="AN8" s="224">
        <v>16937.990247621507</v>
      </c>
      <c r="AO8" s="224">
        <v>16751.155907903012</v>
      </c>
      <c r="AP8" s="224">
        <v>4201.168707277495</v>
      </c>
      <c r="AQ8" s="223" t="s">
        <v>9</v>
      </c>
      <c r="AR8" s="224">
        <v>6692.862029925709</v>
      </c>
      <c r="AS8" s="224">
        <v>42174.9219262531</v>
      </c>
      <c r="AT8" s="224">
        <v>5533.258660378742</v>
      </c>
      <c r="AU8" s="224">
        <v>1690.9346668389153</v>
      </c>
      <c r="AV8" s="224">
        <v>25245.291900032607</v>
      </c>
      <c r="AW8" s="224">
        <v>19868.36479585938</v>
      </c>
      <c r="AX8" s="223" t="s">
        <v>9</v>
      </c>
      <c r="AY8" s="224">
        <v>2450.7207577513764</v>
      </c>
      <c r="AZ8" s="224">
        <v>9160.812143295887</v>
      </c>
      <c r="BA8" s="224">
        <v>24239.31785696809</v>
      </c>
      <c r="BB8" s="224">
        <v>8785.297850210132</v>
      </c>
      <c r="BC8" s="224">
        <v>377.43567469503796</v>
      </c>
      <c r="BD8" s="224">
        <v>277560</v>
      </c>
    </row>
    <row r="9" spans="1:56" s="205" customFormat="1" ht="8.25" customHeight="1">
      <c r="A9" s="225" t="s">
        <v>10</v>
      </c>
      <c r="B9" s="226">
        <v>17697.39568749437</v>
      </c>
      <c r="C9" s="226">
        <v>418.7212977901045</v>
      </c>
      <c r="D9" s="226">
        <v>34022.5604514766</v>
      </c>
      <c r="E9" s="226">
        <v>3374.4324463594767</v>
      </c>
      <c r="F9" s="226" t="s">
        <v>40</v>
      </c>
      <c r="G9" s="226" t="s">
        <v>40</v>
      </c>
      <c r="H9" s="225" t="s">
        <v>10</v>
      </c>
      <c r="I9" s="226">
        <v>19162.22751946676</v>
      </c>
      <c r="J9" s="226">
        <v>10856.412550636385</v>
      </c>
      <c r="K9" s="226">
        <v>6766.260927177573</v>
      </c>
      <c r="L9" s="226">
        <v>15323.064730077633</v>
      </c>
      <c r="M9" s="226">
        <v>13880.456682480362</v>
      </c>
      <c r="N9" s="226">
        <v>2734.054880864689</v>
      </c>
      <c r="O9" s="225" t="s">
        <v>10</v>
      </c>
      <c r="P9" s="226">
        <v>5464.183580952304</v>
      </c>
      <c r="Q9" s="226">
        <v>29470.247525137413</v>
      </c>
      <c r="R9" s="226">
        <v>4899.853367429707</v>
      </c>
      <c r="S9" s="226">
        <v>1288.474942790499</v>
      </c>
      <c r="T9" s="226">
        <v>22627.996616017335</v>
      </c>
      <c r="U9" s="226">
        <v>20261.52535958434</v>
      </c>
      <c r="V9" s="225" t="s">
        <v>10</v>
      </c>
      <c r="W9" s="226">
        <v>2354.7049298367165</v>
      </c>
      <c r="X9" s="226">
        <v>8242.716046263464</v>
      </c>
      <c r="Y9" s="226">
        <v>26134.529242815013</v>
      </c>
      <c r="Z9" s="226">
        <v>8758.922015013864</v>
      </c>
      <c r="AA9" s="226">
        <v>90.2592003354157</v>
      </c>
      <c r="AB9" s="226">
        <v>253829</v>
      </c>
      <c r="AC9" s="225" t="s">
        <v>10</v>
      </c>
      <c r="AD9" s="226">
        <v>17352.49869644335</v>
      </c>
      <c r="AE9" s="226">
        <v>1165.463177454055</v>
      </c>
      <c r="AF9" s="226">
        <v>36849.67902638798</v>
      </c>
      <c r="AG9" s="226">
        <v>2721.3157928611654</v>
      </c>
      <c r="AH9" s="226" t="s">
        <v>40</v>
      </c>
      <c r="AI9" s="226" t="s">
        <v>40</v>
      </c>
      <c r="AJ9" s="225" t="s">
        <v>10</v>
      </c>
      <c r="AK9" s="226">
        <v>20495.003349912833</v>
      </c>
      <c r="AL9" s="226">
        <v>7362.500709400294</v>
      </c>
      <c r="AM9" s="226">
        <v>6993.006122529376</v>
      </c>
      <c r="AN9" s="226">
        <v>16871.990247621507</v>
      </c>
      <c r="AO9" s="226">
        <v>16719.155907903012</v>
      </c>
      <c r="AP9" s="226">
        <v>4182.168707277495</v>
      </c>
      <c r="AQ9" s="225" t="s">
        <v>10</v>
      </c>
      <c r="AR9" s="226">
        <v>6678.862029925709</v>
      </c>
      <c r="AS9" s="226">
        <v>37099.9219262531</v>
      </c>
      <c r="AT9" s="226">
        <v>5498.258660378742</v>
      </c>
      <c r="AU9" s="226">
        <v>1680.9346668389153</v>
      </c>
      <c r="AV9" s="226">
        <v>25098.291900032607</v>
      </c>
      <c r="AW9" s="226">
        <v>19828.36479585938</v>
      </c>
      <c r="AX9" s="225" t="s">
        <v>10</v>
      </c>
      <c r="AY9" s="226">
        <v>2450.7207577513764</v>
      </c>
      <c r="AZ9" s="226">
        <v>9135.812143295887</v>
      </c>
      <c r="BA9" s="226">
        <v>24167.31785696809</v>
      </c>
      <c r="BB9" s="226">
        <v>8726.297850210132</v>
      </c>
      <c r="BC9" s="226">
        <v>264.43567469503796</v>
      </c>
      <c r="BD9" s="226">
        <v>271342</v>
      </c>
    </row>
    <row r="10" spans="1:56" s="205" customFormat="1" ht="8.25" customHeight="1">
      <c r="A10" s="225" t="s">
        <v>11</v>
      </c>
      <c r="B10" s="226" t="s">
        <v>40</v>
      </c>
      <c r="C10" s="226" t="s">
        <v>40</v>
      </c>
      <c r="D10" s="226" t="s">
        <v>40</v>
      </c>
      <c r="E10" s="226" t="s">
        <v>40</v>
      </c>
      <c r="F10" s="226" t="s">
        <v>40</v>
      </c>
      <c r="G10" s="226" t="s">
        <v>40</v>
      </c>
      <c r="H10" s="225" t="s">
        <v>11</v>
      </c>
      <c r="I10" s="226" t="s">
        <v>40</v>
      </c>
      <c r="J10" s="226" t="s">
        <v>40</v>
      </c>
      <c r="K10" s="226" t="s">
        <v>40</v>
      </c>
      <c r="L10" s="226" t="s">
        <v>40</v>
      </c>
      <c r="M10" s="226" t="s">
        <v>40</v>
      </c>
      <c r="N10" s="226" t="s">
        <v>40</v>
      </c>
      <c r="O10" s="225" t="s">
        <v>11</v>
      </c>
      <c r="P10" s="226" t="s">
        <v>40</v>
      </c>
      <c r="Q10" s="226">
        <v>2</v>
      </c>
      <c r="R10" s="226" t="s">
        <v>40</v>
      </c>
      <c r="S10" s="226" t="s">
        <v>40</v>
      </c>
      <c r="T10" s="226" t="s">
        <v>40</v>
      </c>
      <c r="U10" s="226" t="s">
        <v>40</v>
      </c>
      <c r="V10" s="225" t="s">
        <v>11</v>
      </c>
      <c r="W10" s="226" t="s">
        <v>40</v>
      </c>
      <c r="X10" s="226" t="s">
        <v>40</v>
      </c>
      <c r="Y10" s="226" t="s">
        <v>40</v>
      </c>
      <c r="Z10" s="226" t="s">
        <v>40</v>
      </c>
      <c r="AA10" s="226" t="s">
        <v>40</v>
      </c>
      <c r="AB10" s="226">
        <v>2</v>
      </c>
      <c r="AC10" s="225" t="s">
        <v>11</v>
      </c>
      <c r="AD10" s="226" t="s">
        <v>40</v>
      </c>
      <c r="AE10" s="226" t="s">
        <v>40</v>
      </c>
      <c r="AF10" s="226" t="s">
        <v>40</v>
      </c>
      <c r="AG10" s="226" t="s">
        <v>40</v>
      </c>
      <c r="AH10" s="226" t="s">
        <v>40</v>
      </c>
      <c r="AI10" s="226" t="s">
        <v>40</v>
      </c>
      <c r="AJ10" s="225" t="s">
        <v>11</v>
      </c>
      <c r="AK10" s="226" t="s">
        <v>40</v>
      </c>
      <c r="AL10" s="226" t="s">
        <v>40</v>
      </c>
      <c r="AM10" s="226" t="s">
        <v>40</v>
      </c>
      <c r="AN10" s="226" t="s">
        <v>40</v>
      </c>
      <c r="AO10" s="226" t="s">
        <v>40</v>
      </c>
      <c r="AP10" s="226" t="s">
        <v>40</v>
      </c>
      <c r="AQ10" s="225" t="s">
        <v>11</v>
      </c>
      <c r="AR10" s="226" t="s">
        <v>40</v>
      </c>
      <c r="AS10" s="226">
        <v>16</v>
      </c>
      <c r="AT10" s="226" t="s">
        <v>40</v>
      </c>
      <c r="AU10" s="226" t="s">
        <v>40</v>
      </c>
      <c r="AV10" s="226" t="s">
        <v>40</v>
      </c>
      <c r="AW10" s="226" t="s">
        <v>40</v>
      </c>
      <c r="AX10" s="225" t="s">
        <v>11</v>
      </c>
      <c r="AY10" s="226" t="s">
        <v>40</v>
      </c>
      <c r="AZ10" s="226" t="s">
        <v>40</v>
      </c>
      <c r="BA10" s="226" t="s">
        <v>40</v>
      </c>
      <c r="BB10" s="226" t="s">
        <v>40</v>
      </c>
      <c r="BC10" s="226" t="s">
        <v>40</v>
      </c>
      <c r="BD10" s="226">
        <v>16</v>
      </c>
    </row>
    <row r="11" spans="1:56" s="205" customFormat="1" ht="8.25" customHeight="1">
      <c r="A11" s="225" t="s">
        <v>209</v>
      </c>
      <c r="B11" s="226" t="s">
        <v>40</v>
      </c>
      <c r="C11" s="226" t="s">
        <v>40</v>
      </c>
      <c r="D11" s="226" t="s">
        <v>40</v>
      </c>
      <c r="E11" s="226" t="s">
        <v>40</v>
      </c>
      <c r="F11" s="226" t="s">
        <v>40</v>
      </c>
      <c r="G11" s="226" t="s">
        <v>40</v>
      </c>
      <c r="H11" s="225" t="s">
        <v>209</v>
      </c>
      <c r="I11" s="226" t="s">
        <v>40</v>
      </c>
      <c r="J11" s="226" t="s">
        <v>40</v>
      </c>
      <c r="K11" s="226" t="s">
        <v>40</v>
      </c>
      <c r="L11" s="226" t="s">
        <v>40</v>
      </c>
      <c r="M11" s="226" t="s">
        <v>40</v>
      </c>
      <c r="N11" s="226" t="s">
        <v>40</v>
      </c>
      <c r="O11" s="225" t="s">
        <v>209</v>
      </c>
      <c r="P11" s="226" t="s">
        <v>40</v>
      </c>
      <c r="Q11" s="226" t="s">
        <v>40</v>
      </c>
      <c r="R11" s="226" t="s">
        <v>40</v>
      </c>
      <c r="S11" s="226" t="s">
        <v>40</v>
      </c>
      <c r="T11" s="226" t="s">
        <v>40</v>
      </c>
      <c r="U11" s="226" t="s">
        <v>40</v>
      </c>
      <c r="V11" s="225" t="s">
        <v>209</v>
      </c>
      <c r="W11" s="226" t="s">
        <v>40</v>
      </c>
      <c r="X11" s="226" t="s">
        <v>40</v>
      </c>
      <c r="Y11" s="226" t="s">
        <v>40</v>
      </c>
      <c r="Z11" s="226" t="s">
        <v>40</v>
      </c>
      <c r="AA11" s="226" t="s">
        <v>40</v>
      </c>
      <c r="AB11" s="226" t="s">
        <v>40</v>
      </c>
      <c r="AC11" s="225" t="s">
        <v>209</v>
      </c>
      <c r="AD11" s="226" t="s">
        <v>40</v>
      </c>
      <c r="AE11" s="226" t="s">
        <v>40</v>
      </c>
      <c r="AF11" s="226" t="s">
        <v>40</v>
      </c>
      <c r="AG11" s="226" t="s">
        <v>40</v>
      </c>
      <c r="AH11" s="226" t="s">
        <v>40</v>
      </c>
      <c r="AI11" s="226" t="s">
        <v>40</v>
      </c>
      <c r="AJ11" s="225" t="s">
        <v>209</v>
      </c>
      <c r="AK11" s="226" t="s">
        <v>40</v>
      </c>
      <c r="AL11" s="226" t="s">
        <v>40</v>
      </c>
      <c r="AM11" s="226" t="s">
        <v>40</v>
      </c>
      <c r="AN11" s="226" t="s">
        <v>40</v>
      </c>
      <c r="AO11" s="226" t="s">
        <v>40</v>
      </c>
      <c r="AP11" s="226" t="s">
        <v>40</v>
      </c>
      <c r="AQ11" s="225" t="s">
        <v>209</v>
      </c>
      <c r="AR11" s="226" t="s">
        <v>40</v>
      </c>
      <c r="AS11" s="226">
        <v>36</v>
      </c>
      <c r="AT11" s="226" t="s">
        <v>40</v>
      </c>
      <c r="AU11" s="226" t="s">
        <v>40</v>
      </c>
      <c r="AV11" s="226" t="s">
        <v>40</v>
      </c>
      <c r="AW11" s="226" t="s">
        <v>40</v>
      </c>
      <c r="AX11" s="225" t="s">
        <v>209</v>
      </c>
      <c r="AY11" s="226" t="s">
        <v>40</v>
      </c>
      <c r="AZ11" s="226" t="s">
        <v>40</v>
      </c>
      <c r="BA11" s="226" t="s">
        <v>40</v>
      </c>
      <c r="BB11" s="226" t="s">
        <v>40</v>
      </c>
      <c r="BC11" s="226" t="s">
        <v>40</v>
      </c>
      <c r="BD11" s="226">
        <v>36</v>
      </c>
    </row>
    <row r="12" spans="1:56" s="205" customFormat="1" ht="8.25" customHeight="1">
      <c r="A12" s="225" t="s">
        <v>13</v>
      </c>
      <c r="B12" s="226" t="s">
        <v>40</v>
      </c>
      <c r="C12" s="226" t="s">
        <v>40</v>
      </c>
      <c r="D12" s="226" t="s">
        <v>40</v>
      </c>
      <c r="E12" s="226" t="s">
        <v>40</v>
      </c>
      <c r="F12" s="226" t="s">
        <v>40</v>
      </c>
      <c r="G12" s="226" t="s">
        <v>40</v>
      </c>
      <c r="H12" s="225" t="s">
        <v>13</v>
      </c>
      <c r="I12" s="226" t="s">
        <v>40</v>
      </c>
      <c r="J12" s="226" t="s">
        <v>40</v>
      </c>
      <c r="K12" s="226" t="s">
        <v>40</v>
      </c>
      <c r="L12" s="226" t="s">
        <v>40</v>
      </c>
      <c r="M12" s="226" t="s">
        <v>40</v>
      </c>
      <c r="N12" s="226" t="s">
        <v>40</v>
      </c>
      <c r="O12" s="225" t="s">
        <v>13</v>
      </c>
      <c r="P12" s="226" t="s">
        <v>40</v>
      </c>
      <c r="Q12" s="226">
        <v>374</v>
      </c>
      <c r="R12" s="226" t="s">
        <v>40</v>
      </c>
      <c r="S12" s="226" t="s">
        <v>40</v>
      </c>
      <c r="T12" s="226" t="s">
        <v>40</v>
      </c>
      <c r="U12" s="226" t="s">
        <v>40</v>
      </c>
      <c r="V12" s="225" t="s">
        <v>13</v>
      </c>
      <c r="W12" s="226" t="s">
        <v>40</v>
      </c>
      <c r="X12" s="226" t="s">
        <v>40</v>
      </c>
      <c r="Y12" s="226" t="s">
        <v>40</v>
      </c>
      <c r="Z12" s="226" t="s">
        <v>40</v>
      </c>
      <c r="AA12" s="226" t="s">
        <v>40</v>
      </c>
      <c r="AB12" s="226">
        <v>374</v>
      </c>
      <c r="AC12" s="225" t="s">
        <v>13</v>
      </c>
      <c r="AD12" s="226">
        <v>21</v>
      </c>
      <c r="AE12" s="226" t="s">
        <v>40</v>
      </c>
      <c r="AF12" s="226">
        <v>25</v>
      </c>
      <c r="AG12" s="226">
        <v>9</v>
      </c>
      <c r="AH12" s="226" t="s">
        <v>40</v>
      </c>
      <c r="AI12" s="226" t="s">
        <v>40</v>
      </c>
      <c r="AJ12" s="225" t="s">
        <v>13</v>
      </c>
      <c r="AK12" s="226" t="s">
        <v>40</v>
      </c>
      <c r="AL12" s="226">
        <v>10</v>
      </c>
      <c r="AM12" s="226">
        <v>9</v>
      </c>
      <c r="AN12" s="226">
        <v>25</v>
      </c>
      <c r="AO12" s="226">
        <v>5</v>
      </c>
      <c r="AP12" s="226">
        <v>17</v>
      </c>
      <c r="AQ12" s="225" t="s">
        <v>13</v>
      </c>
      <c r="AR12" s="226">
        <v>14</v>
      </c>
      <c r="AS12" s="226">
        <v>1076</v>
      </c>
      <c r="AT12" s="226">
        <v>11</v>
      </c>
      <c r="AU12" s="226">
        <v>10</v>
      </c>
      <c r="AV12" s="226">
        <v>31</v>
      </c>
      <c r="AW12" s="226">
        <v>5</v>
      </c>
      <c r="AX12" s="225" t="s">
        <v>13</v>
      </c>
      <c r="AY12" s="226" t="s">
        <v>40</v>
      </c>
      <c r="AZ12" s="226">
        <v>16</v>
      </c>
      <c r="BA12" s="226">
        <v>15</v>
      </c>
      <c r="BB12" s="226">
        <v>25</v>
      </c>
      <c r="BC12" s="226">
        <v>113</v>
      </c>
      <c r="BD12" s="226">
        <v>1437</v>
      </c>
    </row>
    <row r="13" spans="1:56" s="205" customFormat="1" ht="8.25" customHeight="1">
      <c r="A13" s="225" t="s">
        <v>210</v>
      </c>
      <c r="B13" s="226" t="s">
        <v>40</v>
      </c>
      <c r="C13" s="226" t="s">
        <v>40</v>
      </c>
      <c r="D13" s="226" t="s">
        <v>40</v>
      </c>
      <c r="E13" s="226" t="s">
        <v>40</v>
      </c>
      <c r="F13" s="226" t="s">
        <v>40</v>
      </c>
      <c r="G13" s="226" t="s">
        <v>40</v>
      </c>
      <c r="H13" s="225" t="s">
        <v>210</v>
      </c>
      <c r="I13" s="226" t="s">
        <v>40</v>
      </c>
      <c r="J13" s="226" t="s">
        <v>40</v>
      </c>
      <c r="K13" s="226" t="s">
        <v>40</v>
      </c>
      <c r="L13" s="226" t="s">
        <v>40</v>
      </c>
      <c r="M13" s="226" t="s">
        <v>40</v>
      </c>
      <c r="N13" s="226" t="s">
        <v>40</v>
      </c>
      <c r="O13" s="225" t="s">
        <v>210</v>
      </c>
      <c r="P13" s="226" t="s">
        <v>40</v>
      </c>
      <c r="Q13" s="226" t="s">
        <v>40</v>
      </c>
      <c r="R13" s="226" t="s">
        <v>40</v>
      </c>
      <c r="S13" s="226" t="s">
        <v>40</v>
      </c>
      <c r="T13" s="226" t="s">
        <v>40</v>
      </c>
      <c r="U13" s="226" t="s">
        <v>40</v>
      </c>
      <c r="V13" s="225" t="s">
        <v>210</v>
      </c>
      <c r="W13" s="226" t="s">
        <v>40</v>
      </c>
      <c r="X13" s="226" t="s">
        <v>40</v>
      </c>
      <c r="Y13" s="226" t="s">
        <v>40</v>
      </c>
      <c r="Z13" s="226" t="s">
        <v>40</v>
      </c>
      <c r="AA13" s="226" t="s">
        <v>40</v>
      </c>
      <c r="AB13" s="226" t="s">
        <v>40</v>
      </c>
      <c r="AC13" s="225" t="s">
        <v>210</v>
      </c>
      <c r="AD13" s="226" t="s">
        <v>40</v>
      </c>
      <c r="AE13" s="226" t="s">
        <v>40</v>
      </c>
      <c r="AF13" s="226" t="s">
        <v>40</v>
      </c>
      <c r="AG13" s="226" t="s">
        <v>40</v>
      </c>
      <c r="AH13" s="226" t="s">
        <v>40</v>
      </c>
      <c r="AI13" s="226" t="s">
        <v>40</v>
      </c>
      <c r="AJ13" s="225" t="s">
        <v>210</v>
      </c>
      <c r="AK13" s="226" t="s">
        <v>40</v>
      </c>
      <c r="AL13" s="226" t="s">
        <v>40</v>
      </c>
      <c r="AM13" s="226" t="s">
        <v>40</v>
      </c>
      <c r="AN13" s="226" t="s">
        <v>40</v>
      </c>
      <c r="AO13" s="226" t="s">
        <v>40</v>
      </c>
      <c r="AP13" s="226" t="s">
        <v>40</v>
      </c>
      <c r="AQ13" s="225" t="s">
        <v>210</v>
      </c>
      <c r="AR13" s="226" t="s">
        <v>40</v>
      </c>
      <c r="AS13" s="226" t="s">
        <v>40</v>
      </c>
      <c r="AT13" s="226" t="s">
        <v>40</v>
      </c>
      <c r="AU13" s="226" t="s">
        <v>40</v>
      </c>
      <c r="AV13" s="226" t="s">
        <v>40</v>
      </c>
      <c r="AW13" s="226" t="s">
        <v>40</v>
      </c>
      <c r="AX13" s="225" t="s">
        <v>210</v>
      </c>
      <c r="AY13" s="226" t="s">
        <v>40</v>
      </c>
      <c r="AZ13" s="226" t="s">
        <v>40</v>
      </c>
      <c r="BA13" s="226" t="s">
        <v>40</v>
      </c>
      <c r="BB13" s="226" t="s">
        <v>40</v>
      </c>
      <c r="BC13" s="226" t="s">
        <v>40</v>
      </c>
      <c r="BD13" s="226" t="s">
        <v>40</v>
      </c>
    </row>
    <row r="14" spans="1:56" s="205" customFormat="1" ht="8.25" customHeight="1">
      <c r="A14" s="225" t="s">
        <v>15</v>
      </c>
      <c r="B14" s="226" t="s">
        <v>40</v>
      </c>
      <c r="C14" s="226" t="s">
        <v>40</v>
      </c>
      <c r="D14" s="226" t="s">
        <v>40</v>
      </c>
      <c r="E14" s="226" t="s">
        <v>40</v>
      </c>
      <c r="F14" s="226" t="s">
        <v>40</v>
      </c>
      <c r="G14" s="226" t="s">
        <v>40</v>
      </c>
      <c r="H14" s="225" t="s">
        <v>15</v>
      </c>
      <c r="I14" s="226" t="s">
        <v>40</v>
      </c>
      <c r="J14" s="226" t="s">
        <v>40</v>
      </c>
      <c r="K14" s="226" t="s">
        <v>40</v>
      </c>
      <c r="L14" s="226" t="s">
        <v>40</v>
      </c>
      <c r="M14" s="226" t="s">
        <v>40</v>
      </c>
      <c r="N14" s="226" t="s">
        <v>40</v>
      </c>
      <c r="O14" s="225" t="s">
        <v>15</v>
      </c>
      <c r="P14" s="226" t="s">
        <v>40</v>
      </c>
      <c r="Q14" s="226" t="s">
        <v>40</v>
      </c>
      <c r="R14" s="226" t="s">
        <v>40</v>
      </c>
      <c r="S14" s="226" t="s">
        <v>40</v>
      </c>
      <c r="T14" s="226" t="s">
        <v>40</v>
      </c>
      <c r="U14" s="226" t="s">
        <v>40</v>
      </c>
      <c r="V14" s="225" t="s">
        <v>15</v>
      </c>
      <c r="W14" s="226" t="s">
        <v>40</v>
      </c>
      <c r="X14" s="226" t="s">
        <v>40</v>
      </c>
      <c r="Y14" s="226" t="s">
        <v>40</v>
      </c>
      <c r="Z14" s="226" t="s">
        <v>40</v>
      </c>
      <c r="AA14" s="226" t="s">
        <v>40</v>
      </c>
      <c r="AB14" s="226" t="s">
        <v>40</v>
      </c>
      <c r="AC14" s="225" t="s">
        <v>15</v>
      </c>
      <c r="AD14" s="226" t="s">
        <v>40</v>
      </c>
      <c r="AE14" s="226" t="s">
        <v>40</v>
      </c>
      <c r="AF14" s="226" t="s">
        <v>40</v>
      </c>
      <c r="AG14" s="226" t="s">
        <v>40</v>
      </c>
      <c r="AH14" s="226" t="s">
        <v>40</v>
      </c>
      <c r="AI14" s="226" t="s">
        <v>40</v>
      </c>
      <c r="AJ14" s="225" t="s">
        <v>15</v>
      </c>
      <c r="AK14" s="226" t="s">
        <v>40</v>
      </c>
      <c r="AL14" s="226" t="s">
        <v>40</v>
      </c>
      <c r="AM14" s="226" t="s">
        <v>40</v>
      </c>
      <c r="AN14" s="226" t="s">
        <v>40</v>
      </c>
      <c r="AO14" s="226" t="s">
        <v>40</v>
      </c>
      <c r="AP14" s="226" t="s">
        <v>40</v>
      </c>
      <c r="AQ14" s="225" t="s">
        <v>15</v>
      </c>
      <c r="AR14" s="226" t="s">
        <v>40</v>
      </c>
      <c r="AS14" s="226">
        <v>87</v>
      </c>
      <c r="AT14" s="226" t="s">
        <v>40</v>
      </c>
      <c r="AU14" s="226" t="s">
        <v>40</v>
      </c>
      <c r="AV14" s="226" t="s">
        <v>40</v>
      </c>
      <c r="AW14" s="226" t="s">
        <v>40</v>
      </c>
      <c r="AX14" s="225" t="s">
        <v>15</v>
      </c>
      <c r="AY14" s="226" t="s">
        <v>40</v>
      </c>
      <c r="AZ14" s="226" t="s">
        <v>40</v>
      </c>
      <c r="BA14" s="226" t="s">
        <v>40</v>
      </c>
      <c r="BB14" s="226" t="s">
        <v>40</v>
      </c>
      <c r="BC14" s="226" t="s">
        <v>40</v>
      </c>
      <c r="BD14" s="226">
        <v>87</v>
      </c>
    </row>
    <row r="15" spans="1:56" s="205" customFormat="1" ht="8.25" customHeight="1">
      <c r="A15" s="225" t="s">
        <v>16</v>
      </c>
      <c r="B15" s="226" t="s">
        <v>40</v>
      </c>
      <c r="C15" s="226" t="s">
        <v>40</v>
      </c>
      <c r="D15" s="226" t="s">
        <v>40</v>
      </c>
      <c r="E15" s="226" t="s">
        <v>40</v>
      </c>
      <c r="F15" s="226" t="s">
        <v>40</v>
      </c>
      <c r="G15" s="226" t="s">
        <v>40</v>
      </c>
      <c r="H15" s="225" t="s">
        <v>16</v>
      </c>
      <c r="I15" s="226" t="s">
        <v>40</v>
      </c>
      <c r="J15" s="226" t="s">
        <v>40</v>
      </c>
      <c r="K15" s="226" t="s">
        <v>40</v>
      </c>
      <c r="L15" s="226" t="s">
        <v>40</v>
      </c>
      <c r="M15" s="226">
        <v>3</v>
      </c>
      <c r="N15" s="226" t="s">
        <v>40</v>
      </c>
      <c r="O15" s="225" t="s">
        <v>16</v>
      </c>
      <c r="P15" s="226" t="s">
        <v>40</v>
      </c>
      <c r="Q15" s="226">
        <v>644</v>
      </c>
      <c r="R15" s="226" t="s">
        <v>40</v>
      </c>
      <c r="S15" s="226" t="s">
        <v>40</v>
      </c>
      <c r="T15" s="226" t="s">
        <v>40</v>
      </c>
      <c r="U15" s="226" t="s">
        <v>40</v>
      </c>
      <c r="V15" s="225" t="s">
        <v>16</v>
      </c>
      <c r="W15" s="226" t="s">
        <v>40</v>
      </c>
      <c r="X15" s="226" t="s">
        <v>40</v>
      </c>
      <c r="Y15" s="226" t="s">
        <v>40</v>
      </c>
      <c r="Z15" s="226" t="s">
        <v>40</v>
      </c>
      <c r="AA15" s="226" t="s">
        <v>40</v>
      </c>
      <c r="AB15" s="226">
        <v>647</v>
      </c>
      <c r="AC15" s="225" t="s">
        <v>16</v>
      </c>
      <c r="AD15" s="226" t="s">
        <v>40</v>
      </c>
      <c r="AE15" s="226" t="s">
        <v>40</v>
      </c>
      <c r="AF15" s="226" t="s">
        <v>40</v>
      </c>
      <c r="AG15" s="226" t="s">
        <v>40</v>
      </c>
      <c r="AH15" s="226" t="s">
        <v>40</v>
      </c>
      <c r="AI15" s="226" t="s">
        <v>40</v>
      </c>
      <c r="AJ15" s="225" t="s">
        <v>16</v>
      </c>
      <c r="AK15" s="226" t="s">
        <v>40</v>
      </c>
      <c r="AL15" s="226" t="s">
        <v>40</v>
      </c>
      <c r="AM15" s="226" t="s">
        <v>40</v>
      </c>
      <c r="AN15" s="226" t="s">
        <v>40</v>
      </c>
      <c r="AO15" s="226">
        <v>5</v>
      </c>
      <c r="AP15" s="226" t="s">
        <v>40</v>
      </c>
      <c r="AQ15" s="225" t="s">
        <v>16</v>
      </c>
      <c r="AR15" s="226" t="s">
        <v>40</v>
      </c>
      <c r="AS15" s="226">
        <v>1257</v>
      </c>
      <c r="AT15" s="226" t="s">
        <v>40</v>
      </c>
      <c r="AU15" s="226" t="s">
        <v>40</v>
      </c>
      <c r="AV15" s="226" t="s">
        <v>40</v>
      </c>
      <c r="AW15" s="226" t="s">
        <v>40</v>
      </c>
      <c r="AX15" s="225" t="s">
        <v>16</v>
      </c>
      <c r="AY15" s="226" t="s">
        <v>40</v>
      </c>
      <c r="AZ15" s="226" t="s">
        <v>40</v>
      </c>
      <c r="BA15" s="226" t="s">
        <v>40</v>
      </c>
      <c r="BB15" s="226" t="s">
        <v>40</v>
      </c>
      <c r="BC15" s="226" t="s">
        <v>40</v>
      </c>
      <c r="BD15" s="226">
        <v>1262</v>
      </c>
    </row>
    <row r="16" spans="1:56" s="205" customFormat="1" ht="8.25" customHeight="1">
      <c r="A16" s="225" t="s">
        <v>17</v>
      </c>
      <c r="B16" s="226">
        <v>9</v>
      </c>
      <c r="C16" s="226" t="s">
        <v>40</v>
      </c>
      <c r="D16" s="226" t="s">
        <v>40</v>
      </c>
      <c r="E16" s="226" t="s">
        <v>40</v>
      </c>
      <c r="F16" s="226" t="s">
        <v>40</v>
      </c>
      <c r="G16" s="226" t="s">
        <v>40</v>
      </c>
      <c r="H16" s="225" t="s">
        <v>17</v>
      </c>
      <c r="I16" s="226" t="s">
        <v>40</v>
      </c>
      <c r="J16" s="226">
        <v>29</v>
      </c>
      <c r="K16" s="226">
        <v>128</v>
      </c>
      <c r="L16" s="226">
        <v>7</v>
      </c>
      <c r="M16" s="226">
        <v>1</v>
      </c>
      <c r="N16" s="226" t="s">
        <v>40</v>
      </c>
      <c r="O16" s="225" t="s">
        <v>17</v>
      </c>
      <c r="P16" s="226" t="s">
        <v>40</v>
      </c>
      <c r="Q16" s="226">
        <v>2133</v>
      </c>
      <c r="R16" s="226" t="s">
        <v>40</v>
      </c>
      <c r="S16" s="226" t="s">
        <v>40</v>
      </c>
      <c r="T16" s="226" t="s">
        <v>40</v>
      </c>
      <c r="U16" s="226" t="s">
        <v>40</v>
      </c>
      <c r="V16" s="225" t="s">
        <v>17</v>
      </c>
      <c r="W16" s="226" t="s">
        <v>40</v>
      </c>
      <c r="X16" s="226" t="s">
        <v>40</v>
      </c>
      <c r="Y16" s="226" t="s">
        <v>40</v>
      </c>
      <c r="Z16" s="226" t="s">
        <v>40</v>
      </c>
      <c r="AA16" s="226" t="s">
        <v>40</v>
      </c>
      <c r="AB16" s="226">
        <v>2307</v>
      </c>
      <c r="AC16" s="225" t="s">
        <v>17</v>
      </c>
      <c r="AD16" s="226">
        <v>11</v>
      </c>
      <c r="AE16" s="226" t="s">
        <v>40</v>
      </c>
      <c r="AF16" s="226">
        <v>12</v>
      </c>
      <c r="AG16" s="226" t="s">
        <v>40</v>
      </c>
      <c r="AH16" s="226" t="s">
        <v>40</v>
      </c>
      <c r="AI16" s="226" t="s">
        <v>40</v>
      </c>
      <c r="AJ16" s="225" t="s">
        <v>17</v>
      </c>
      <c r="AK16" s="226" t="s">
        <v>40</v>
      </c>
      <c r="AL16" s="226">
        <v>37</v>
      </c>
      <c r="AM16" s="226">
        <v>145</v>
      </c>
      <c r="AN16" s="226">
        <v>12</v>
      </c>
      <c r="AO16" s="226">
        <v>2</v>
      </c>
      <c r="AP16" s="226" t="s">
        <v>40</v>
      </c>
      <c r="AQ16" s="225" t="s">
        <v>17</v>
      </c>
      <c r="AR16" s="226" t="s">
        <v>40</v>
      </c>
      <c r="AS16" s="226">
        <v>2230</v>
      </c>
      <c r="AT16" s="226" t="s">
        <v>40</v>
      </c>
      <c r="AU16" s="226" t="s">
        <v>40</v>
      </c>
      <c r="AV16" s="226" t="s">
        <v>40</v>
      </c>
      <c r="AW16" s="226" t="s">
        <v>40</v>
      </c>
      <c r="AX16" s="225" t="s">
        <v>17</v>
      </c>
      <c r="AY16" s="226" t="s">
        <v>40</v>
      </c>
      <c r="AZ16" s="226" t="s">
        <v>40</v>
      </c>
      <c r="BA16" s="226" t="s">
        <v>40</v>
      </c>
      <c r="BB16" s="226" t="s">
        <v>40</v>
      </c>
      <c r="BC16" s="226" t="s">
        <v>40</v>
      </c>
      <c r="BD16" s="226">
        <v>2449</v>
      </c>
    </row>
    <row r="17" spans="1:56" s="205" customFormat="1" ht="8.25" customHeight="1">
      <c r="A17" s="225" t="s">
        <v>18</v>
      </c>
      <c r="B17" s="226">
        <v>34</v>
      </c>
      <c r="C17" s="226" t="s">
        <v>40</v>
      </c>
      <c r="D17" s="226">
        <v>65</v>
      </c>
      <c r="E17" s="226">
        <v>1</v>
      </c>
      <c r="F17" s="226" t="s">
        <v>40</v>
      </c>
      <c r="G17" s="226" t="s">
        <v>40</v>
      </c>
      <c r="H17" s="225" t="s">
        <v>18</v>
      </c>
      <c r="I17" s="226">
        <v>48</v>
      </c>
      <c r="J17" s="226" t="s">
        <v>40</v>
      </c>
      <c r="K17" s="226">
        <v>18</v>
      </c>
      <c r="L17" s="226">
        <v>32</v>
      </c>
      <c r="M17" s="226">
        <v>38</v>
      </c>
      <c r="N17" s="226">
        <v>1</v>
      </c>
      <c r="O17" s="225" t="s">
        <v>18</v>
      </c>
      <c r="P17" s="226" t="s">
        <v>40</v>
      </c>
      <c r="Q17" s="226">
        <v>347</v>
      </c>
      <c r="R17" s="226" t="s">
        <v>40</v>
      </c>
      <c r="S17" s="226" t="s">
        <v>40</v>
      </c>
      <c r="T17" s="226">
        <v>33</v>
      </c>
      <c r="U17" s="226">
        <v>26</v>
      </c>
      <c r="V17" s="225" t="s">
        <v>18</v>
      </c>
      <c r="W17" s="226" t="s">
        <v>40</v>
      </c>
      <c r="X17" s="226">
        <v>1</v>
      </c>
      <c r="Y17" s="226">
        <v>47</v>
      </c>
      <c r="Z17" s="226" t="s">
        <v>40</v>
      </c>
      <c r="AA17" s="226" t="s">
        <v>40</v>
      </c>
      <c r="AB17" s="226">
        <v>691</v>
      </c>
      <c r="AC17" s="225" t="s">
        <v>18</v>
      </c>
      <c r="AD17" s="226">
        <v>59</v>
      </c>
      <c r="AE17" s="226" t="s">
        <v>40</v>
      </c>
      <c r="AF17" s="226">
        <v>100</v>
      </c>
      <c r="AG17" s="226">
        <v>1</v>
      </c>
      <c r="AH17" s="226" t="s">
        <v>40</v>
      </c>
      <c r="AI17" s="226" t="s">
        <v>40</v>
      </c>
      <c r="AJ17" s="225" t="s">
        <v>18</v>
      </c>
      <c r="AK17" s="226">
        <v>50</v>
      </c>
      <c r="AL17" s="226" t="s">
        <v>40</v>
      </c>
      <c r="AM17" s="226">
        <v>22</v>
      </c>
      <c r="AN17" s="226">
        <v>29</v>
      </c>
      <c r="AO17" s="226">
        <v>20</v>
      </c>
      <c r="AP17" s="226">
        <v>2</v>
      </c>
      <c r="AQ17" s="225" t="s">
        <v>18</v>
      </c>
      <c r="AR17" s="226" t="s">
        <v>40</v>
      </c>
      <c r="AS17" s="226">
        <v>373</v>
      </c>
      <c r="AT17" s="226">
        <v>24</v>
      </c>
      <c r="AU17" s="226" t="s">
        <v>40</v>
      </c>
      <c r="AV17" s="226">
        <v>116</v>
      </c>
      <c r="AW17" s="226">
        <v>35</v>
      </c>
      <c r="AX17" s="225" t="s">
        <v>18</v>
      </c>
      <c r="AY17" s="226" t="s">
        <v>40</v>
      </c>
      <c r="AZ17" s="226">
        <v>9</v>
      </c>
      <c r="BA17" s="226">
        <v>57</v>
      </c>
      <c r="BB17" s="226">
        <v>34</v>
      </c>
      <c r="BC17" s="226" t="s">
        <v>40</v>
      </c>
      <c r="BD17" s="226">
        <v>931</v>
      </c>
    </row>
    <row r="18" spans="1:56" s="205" customFormat="1" ht="8.25" customHeight="1">
      <c r="A18" s="223" t="s">
        <v>19</v>
      </c>
      <c r="B18" s="224">
        <v>4096</v>
      </c>
      <c r="C18" s="224">
        <v>1189</v>
      </c>
      <c r="D18" s="224">
        <v>9942</v>
      </c>
      <c r="E18" s="224" t="s">
        <v>20</v>
      </c>
      <c r="F18" s="224">
        <v>1758</v>
      </c>
      <c r="G18" s="224">
        <v>2568</v>
      </c>
      <c r="H18" s="223" t="s">
        <v>19</v>
      </c>
      <c r="I18" s="224">
        <v>5370</v>
      </c>
      <c r="J18" s="224">
        <v>2815</v>
      </c>
      <c r="K18" s="224">
        <v>2205</v>
      </c>
      <c r="L18" s="224">
        <v>8483</v>
      </c>
      <c r="M18" s="224">
        <v>5012</v>
      </c>
      <c r="N18" s="224">
        <v>2150</v>
      </c>
      <c r="O18" s="223" t="s">
        <v>19</v>
      </c>
      <c r="P18" s="224">
        <v>3116</v>
      </c>
      <c r="Q18" s="224">
        <v>6861</v>
      </c>
      <c r="R18" s="224">
        <v>1673</v>
      </c>
      <c r="S18" s="224">
        <v>576</v>
      </c>
      <c r="T18" s="224">
        <v>4353</v>
      </c>
      <c r="U18" s="224">
        <v>4083</v>
      </c>
      <c r="V18" s="223" t="s">
        <v>19</v>
      </c>
      <c r="W18" s="224">
        <v>1421</v>
      </c>
      <c r="X18" s="224">
        <v>3126</v>
      </c>
      <c r="Y18" s="224">
        <v>5826</v>
      </c>
      <c r="Z18" s="224">
        <v>2443</v>
      </c>
      <c r="AA18" s="224" t="s">
        <v>20</v>
      </c>
      <c r="AB18" s="224">
        <v>79066</v>
      </c>
      <c r="AC18" s="223" t="s">
        <v>19</v>
      </c>
      <c r="AD18" s="224">
        <v>3671</v>
      </c>
      <c r="AE18" s="224">
        <v>1130</v>
      </c>
      <c r="AF18" s="224">
        <v>8270</v>
      </c>
      <c r="AG18" s="224" t="s">
        <v>20</v>
      </c>
      <c r="AH18" s="224">
        <v>1753</v>
      </c>
      <c r="AI18" s="224">
        <v>2767</v>
      </c>
      <c r="AJ18" s="223" t="s">
        <v>19</v>
      </c>
      <c r="AK18" s="224">
        <v>4966</v>
      </c>
      <c r="AL18" s="224">
        <v>2793</v>
      </c>
      <c r="AM18" s="224">
        <v>2215</v>
      </c>
      <c r="AN18" s="224">
        <v>8512</v>
      </c>
      <c r="AO18" s="224">
        <v>4963</v>
      </c>
      <c r="AP18" s="224">
        <v>1991</v>
      </c>
      <c r="AQ18" s="223" t="s">
        <v>19</v>
      </c>
      <c r="AR18" s="224">
        <v>2822</v>
      </c>
      <c r="AS18" s="224">
        <v>7737</v>
      </c>
      <c r="AT18" s="224">
        <v>1928</v>
      </c>
      <c r="AU18" s="224">
        <v>457</v>
      </c>
      <c r="AV18" s="224">
        <v>5344</v>
      </c>
      <c r="AW18" s="224">
        <v>4048</v>
      </c>
      <c r="AX18" s="223" t="s">
        <v>19</v>
      </c>
      <c r="AY18" s="224">
        <v>836</v>
      </c>
      <c r="AZ18" s="224">
        <v>3116</v>
      </c>
      <c r="BA18" s="224">
        <v>8977</v>
      </c>
      <c r="BB18" s="224">
        <v>2177</v>
      </c>
      <c r="BC18" s="224" t="s">
        <v>20</v>
      </c>
      <c r="BD18" s="224">
        <v>80473</v>
      </c>
    </row>
    <row r="19" spans="1:56" s="205" customFormat="1" ht="8.25" customHeight="1">
      <c r="A19" s="225" t="s">
        <v>198</v>
      </c>
      <c r="B19" s="226">
        <v>240</v>
      </c>
      <c r="C19" s="226">
        <v>814</v>
      </c>
      <c r="D19" s="226">
        <v>355</v>
      </c>
      <c r="E19" s="226" t="s">
        <v>20</v>
      </c>
      <c r="F19" s="226" t="s">
        <v>20</v>
      </c>
      <c r="G19" s="226">
        <v>1035</v>
      </c>
      <c r="H19" s="225" t="s">
        <v>198</v>
      </c>
      <c r="I19" s="226">
        <v>412</v>
      </c>
      <c r="J19" s="226">
        <v>286</v>
      </c>
      <c r="K19" s="226">
        <v>19</v>
      </c>
      <c r="L19" s="226">
        <v>226</v>
      </c>
      <c r="M19" s="226">
        <v>184</v>
      </c>
      <c r="N19" s="226">
        <v>195</v>
      </c>
      <c r="O19" s="225" t="s">
        <v>198</v>
      </c>
      <c r="P19" s="226">
        <v>178</v>
      </c>
      <c r="Q19" s="226">
        <v>182</v>
      </c>
      <c r="R19" s="226">
        <v>110</v>
      </c>
      <c r="S19" s="226">
        <v>25</v>
      </c>
      <c r="T19" s="226">
        <v>26</v>
      </c>
      <c r="U19" s="226">
        <v>1</v>
      </c>
      <c r="V19" s="225" t="s">
        <v>198</v>
      </c>
      <c r="W19" s="226" t="s">
        <v>20</v>
      </c>
      <c r="X19" s="226">
        <v>32</v>
      </c>
      <c r="Y19" s="226" t="s">
        <v>20</v>
      </c>
      <c r="Z19" s="226">
        <v>262</v>
      </c>
      <c r="AA19" s="226" t="s">
        <v>20</v>
      </c>
      <c r="AB19" s="226">
        <v>4582</v>
      </c>
      <c r="AC19" s="225" t="s">
        <v>198</v>
      </c>
      <c r="AD19" s="226">
        <v>266</v>
      </c>
      <c r="AE19" s="226">
        <v>819</v>
      </c>
      <c r="AF19" s="226">
        <v>207</v>
      </c>
      <c r="AG19" s="226" t="s">
        <v>20</v>
      </c>
      <c r="AH19" s="226" t="s">
        <v>20</v>
      </c>
      <c r="AI19" s="226">
        <v>1117</v>
      </c>
      <c r="AJ19" s="225" t="s">
        <v>198</v>
      </c>
      <c r="AK19" s="226">
        <v>291</v>
      </c>
      <c r="AL19" s="226">
        <v>329</v>
      </c>
      <c r="AM19" s="226">
        <v>12</v>
      </c>
      <c r="AN19" s="226">
        <v>320</v>
      </c>
      <c r="AO19" s="226">
        <v>203</v>
      </c>
      <c r="AP19" s="226">
        <v>147</v>
      </c>
      <c r="AQ19" s="225" t="s">
        <v>198</v>
      </c>
      <c r="AR19" s="226">
        <v>70</v>
      </c>
      <c r="AS19" s="226">
        <v>237</v>
      </c>
      <c r="AT19" s="226">
        <v>157</v>
      </c>
      <c r="AU19" s="226">
        <v>30</v>
      </c>
      <c r="AV19" s="226">
        <v>36</v>
      </c>
      <c r="AW19" s="226">
        <v>129</v>
      </c>
      <c r="AX19" s="225" t="s">
        <v>198</v>
      </c>
      <c r="AY19" s="226">
        <v>2</v>
      </c>
      <c r="AZ19" s="226">
        <v>43</v>
      </c>
      <c r="BA19" s="226">
        <v>110</v>
      </c>
      <c r="BB19" s="226">
        <v>243</v>
      </c>
      <c r="BC19" s="226" t="s">
        <v>20</v>
      </c>
      <c r="BD19" s="226">
        <v>4768</v>
      </c>
    </row>
    <row r="20" spans="1:56" s="205" customFormat="1" ht="8.25" customHeight="1">
      <c r="A20" s="225" t="s">
        <v>21</v>
      </c>
      <c r="B20" s="226">
        <v>300</v>
      </c>
      <c r="C20" s="226" t="s">
        <v>20</v>
      </c>
      <c r="D20" s="226">
        <v>467</v>
      </c>
      <c r="E20" s="226" t="s">
        <v>20</v>
      </c>
      <c r="F20" s="226" t="s">
        <v>20</v>
      </c>
      <c r="G20" s="226" t="s">
        <v>20</v>
      </c>
      <c r="H20" s="225" t="s">
        <v>21</v>
      </c>
      <c r="I20" s="226">
        <v>165</v>
      </c>
      <c r="J20" s="226">
        <v>42</v>
      </c>
      <c r="K20" s="226">
        <v>39</v>
      </c>
      <c r="L20" s="226">
        <v>215</v>
      </c>
      <c r="M20" s="226">
        <v>194</v>
      </c>
      <c r="N20" s="226">
        <v>54</v>
      </c>
      <c r="O20" s="225" t="s">
        <v>21</v>
      </c>
      <c r="P20" s="226">
        <v>63</v>
      </c>
      <c r="Q20" s="226">
        <v>67</v>
      </c>
      <c r="R20" s="226">
        <v>138</v>
      </c>
      <c r="S20" s="226">
        <v>18</v>
      </c>
      <c r="T20" s="226">
        <v>223</v>
      </c>
      <c r="U20" s="226">
        <v>149</v>
      </c>
      <c r="V20" s="225" t="s">
        <v>21</v>
      </c>
      <c r="W20" s="226">
        <v>14</v>
      </c>
      <c r="X20" s="226">
        <v>82</v>
      </c>
      <c r="Y20" s="226">
        <v>468</v>
      </c>
      <c r="Z20" s="226">
        <v>72</v>
      </c>
      <c r="AA20" s="226" t="s">
        <v>20</v>
      </c>
      <c r="AB20" s="226">
        <v>2770</v>
      </c>
      <c r="AC20" s="225" t="s">
        <v>21</v>
      </c>
      <c r="AD20" s="226">
        <v>426</v>
      </c>
      <c r="AE20" s="226" t="s">
        <v>20</v>
      </c>
      <c r="AF20" s="226">
        <v>609</v>
      </c>
      <c r="AG20" s="226" t="s">
        <v>20</v>
      </c>
      <c r="AH20" s="226" t="s">
        <v>20</v>
      </c>
      <c r="AI20" s="226" t="s">
        <v>20</v>
      </c>
      <c r="AJ20" s="225" t="s">
        <v>21</v>
      </c>
      <c r="AK20" s="226">
        <v>153</v>
      </c>
      <c r="AL20" s="226">
        <v>47</v>
      </c>
      <c r="AM20" s="226">
        <v>32</v>
      </c>
      <c r="AN20" s="226">
        <v>238</v>
      </c>
      <c r="AO20" s="226">
        <v>250</v>
      </c>
      <c r="AP20" s="226">
        <v>25</v>
      </c>
      <c r="AQ20" s="225" t="s">
        <v>21</v>
      </c>
      <c r="AR20" s="226">
        <v>90</v>
      </c>
      <c r="AS20" s="226">
        <v>96</v>
      </c>
      <c r="AT20" s="226">
        <v>86</v>
      </c>
      <c r="AU20" s="226">
        <v>12</v>
      </c>
      <c r="AV20" s="226">
        <v>263</v>
      </c>
      <c r="AW20" s="226">
        <v>81</v>
      </c>
      <c r="AX20" s="225" t="s">
        <v>21</v>
      </c>
      <c r="AY20" s="226">
        <v>20</v>
      </c>
      <c r="AZ20" s="226">
        <v>89</v>
      </c>
      <c r="BA20" s="226">
        <v>510</v>
      </c>
      <c r="BB20" s="226">
        <v>85</v>
      </c>
      <c r="BC20" s="226" t="s">
        <v>20</v>
      </c>
      <c r="BD20" s="226">
        <v>3112</v>
      </c>
    </row>
    <row r="21" spans="1:56" s="205" customFormat="1" ht="8.25" customHeight="1">
      <c r="A21" s="225" t="s">
        <v>22</v>
      </c>
      <c r="B21" s="226">
        <v>1610</v>
      </c>
      <c r="C21" s="226">
        <v>245</v>
      </c>
      <c r="D21" s="226">
        <v>4676</v>
      </c>
      <c r="E21" s="226" t="s">
        <v>20</v>
      </c>
      <c r="F21" s="226">
        <v>587</v>
      </c>
      <c r="G21" s="226">
        <v>1012</v>
      </c>
      <c r="H21" s="225" t="s">
        <v>22</v>
      </c>
      <c r="I21" s="226">
        <v>2109</v>
      </c>
      <c r="J21" s="226">
        <v>802</v>
      </c>
      <c r="K21" s="226">
        <v>988</v>
      </c>
      <c r="L21" s="226">
        <v>3868</v>
      </c>
      <c r="M21" s="226">
        <v>2806</v>
      </c>
      <c r="N21" s="226">
        <v>946</v>
      </c>
      <c r="O21" s="225" t="s">
        <v>22</v>
      </c>
      <c r="P21" s="226">
        <v>1323</v>
      </c>
      <c r="Q21" s="226">
        <v>2916</v>
      </c>
      <c r="R21" s="226">
        <v>609</v>
      </c>
      <c r="S21" s="226">
        <v>240</v>
      </c>
      <c r="T21" s="226">
        <v>1076</v>
      </c>
      <c r="U21" s="226">
        <v>1209</v>
      </c>
      <c r="V21" s="225" t="s">
        <v>22</v>
      </c>
      <c r="W21" s="226">
        <v>228</v>
      </c>
      <c r="X21" s="226">
        <v>719</v>
      </c>
      <c r="Y21" s="226">
        <v>3189</v>
      </c>
      <c r="Z21" s="226">
        <v>958</v>
      </c>
      <c r="AA21" s="226" t="s">
        <v>20</v>
      </c>
      <c r="AB21" s="226">
        <v>32116</v>
      </c>
      <c r="AC21" s="225" t="s">
        <v>22</v>
      </c>
      <c r="AD21" s="226">
        <v>1525</v>
      </c>
      <c r="AE21" s="226">
        <v>203</v>
      </c>
      <c r="AF21" s="226">
        <v>3652</v>
      </c>
      <c r="AG21" s="226" t="s">
        <v>20</v>
      </c>
      <c r="AH21" s="226">
        <v>570</v>
      </c>
      <c r="AI21" s="226">
        <v>924</v>
      </c>
      <c r="AJ21" s="225" t="s">
        <v>22</v>
      </c>
      <c r="AK21" s="226">
        <v>1863</v>
      </c>
      <c r="AL21" s="226">
        <v>740</v>
      </c>
      <c r="AM21" s="226">
        <v>677</v>
      </c>
      <c r="AN21" s="226">
        <v>3922</v>
      </c>
      <c r="AO21" s="226">
        <v>2403</v>
      </c>
      <c r="AP21" s="226">
        <v>773</v>
      </c>
      <c r="AQ21" s="225" t="s">
        <v>22</v>
      </c>
      <c r="AR21" s="226">
        <v>1040</v>
      </c>
      <c r="AS21" s="226">
        <v>3343</v>
      </c>
      <c r="AT21" s="226">
        <v>612</v>
      </c>
      <c r="AU21" s="226">
        <v>281</v>
      </c>
      <c r="AV21" s="226">
        <v>991</v>
      </c>
      <c r="AW21" s="226">
        <v>1072</v>
      </c>
      <c r="AX21" s="225" t="s">
        <v>22</v>
      </c>
      <c r="AY21" s="226">
        <v>235</v>
      </c>
      <c r="AZ21" s="226">
        <v>733</v>
      </c>
      <c r="BA21" s="226">
        <v>5112</v>
      </c>
      <c r="BB21" s="226">
        <v>1029</v>
      </c>
      <c r="BC21" s="226" t="s">
        <v>20</v>
      </c>
      <c r="BD21" s="226">
        <v>31700</v>
      </c>
    </row>
    <row r="22" spans="1:56" s="205" customFormat="1" ht="8.25" customHeight="1">
      <c r="A22" s="225" t="s">
        <v>23</v>
      </c>
      <c r="B22" s="226">
        <v>625</v>
      </c>
      <c r="C22" s="226">
        <v>60</v>
      </c>
      <c r="D22" s="226">
        <v>995</v>
      </c>
      <c r="E22" s="226" t="s">
        <v>20</v>
      </c>
      <c r="F22" s="226">
        <v>779</v>
      </c>
      <c r="G22" s="226">
        <v>263</v>
      </c>
      <c r="H22" s="225" t="s">
        <v>23</v>
      </c>
      <c r="I22" s="226">
        <v>1035</v>
      </c>
      <c r="J22" s="226">
        <v>149</v>
      </c>
      <c r="K22" s="226">
        <v>665</v>
      </c>
      <c r="L22" s="226">
        <v>1210</v>
      </c>
      <c r="M22" s="226">
        <v>886</v>
      </c>
      <c r="N22" s="226">
        <v>432</v>
      </c>
      <c r="O22" s="225" t="s">
        <v>23</v>
      </c>
      <c r="P22" s="226">
        <v>673</v>
      </c>
      <c r="Q22" s="226">
        <v>2362</v>
      </c>
      <c r="R22" s="226">
        <v>767</v>
      </c>
      <c r="S22" s="226">
        <v>140</v>
      </c>
      <c r="T22" s="226">
        <v>1441</v>
      </c>
      <c r="U22" s="226">
        <v>1211</v>
      </c>
      <c r="V22" s="225" t="s">
        <v>23</v>
      </c>
      <c r="W22" s="226">
        <v>828</v>
      </c>
      <c r="X22" s="226">
        <v>666</v>
      </c>
      <c r="Y22" s="226">
        <v>991</v>
      </c>
      <c r="Z22" s="226">
        <v>446</v>
      </c>
      <c r="AA22" s="226" t="s">
        <v>20</v>
      </c>
      <c r="AB22" s="226">
        <v>16624</v>
      </c>
      <c r="AC22" s="225" t="s">
        <v>23</v>
      </c>
      <c r="AD22" s="226">
        <v>364</v>
      </c>
      <c r="AE22" s="226">
        <v>42</v>
      </c>
      <c r="AF22" s="226">
        <v>448</v>
      </c>
      <c r="AG22" s="226" t="s">
        <v>20</v>
      </c>
      <c r="AH22" s="226">
        <v>840</v>
      </c>
      <c r="AI22" s="226">
        <v>313</v>
      </c>
      <c r="AJ22" s="225" t="s">
        <v>23</v>
      </c>
      <c r="AK22" s="226">
        <v>875</v>
      </c>
      <c r="AL22" s="226">
        <v>148</v>
      </c>
      <c r="AM22" s="226">
        <v>482</v>
      </c>
      <c r="AN22" s="226">
        <v>1224</v>
      </c>
      <c r="AO22" s="226">
        <v>723</v>
      </c>
      <c r="AP22" s="226">
        <v>373</v>
      </c>
      <c r="AQ22" s="225" t="s">
        <v>23</v>
      </c>
      <c r="AR22" s="226">
        <v>541</v>
      </c>
      <c r="AS22" s="226">
        <v>1852</v>
      </c>
      <c r="AT22" s="226">
        <v>556</v>
      </c>
      <c r="AU22" s="226">
        <v>109</v>
      </c>
      <c r="AV22" s="226">
        <v>1550</v>
      </c>
      <c r="AW22" s="226">
        <v>1316</v>
      </c>
      <c r="AX22" s="225" t="s">
        <v>23</v>
      </c>
      <c r="AY22" s="226">
        <v>210</v>
      </c>
      <c r="AZ22" s="226">
        <v>453</v>
      </c>
      <c r="BA22" s="226">
        <v>1035</v>
      </c>
      <c r="BB22" s="226">
        <v>307</v>
      </c>
      <c r="BC22" s="226" t="s">
        <v>20</v>
      </c>
      <c r="BD22" s="226">
        <v>13761</v>
      </c>
    </row>
    <row r="23" spans="1:56" s="205" customFormat="1" ht="8.25" customHeight="1">
      <c r="A23" s="225" t="s">
        <v>24</v>
      </c>
      <c r="B23" s="226">
        <v>269</v>
      </c>
      <c r="C23" s="226" t="s">
        <v>20</v>
      </c>
      <c r="D23" s="226">
        <v>2505</v>
      </c>
      <c r="E23" s="226" t="s">
        <v>20</v>
      </c>
      <c r="F23" s="226" t="s">
        <v>20</v>
      </c>
      <c r="G23" s="226" t="s">
        <v>20</v>
      </c>
      <c r="H23" s="225" t="s">
        <v>24</v>
      </c>
      <c r="I23" s="226">
        <v>155</v>
      </c>
      <c r="J23" s="226">
        <v>133</v>
      </c>
      <c r="K23" s="226">
        <v>354</v>
      </c>
      <c r="L23" s="226">
        <v>528</v>
      </c>
      <c r="M23" s="226">
        <v>332</v>
      </c>
      <c r="N23" s="226">
        <v>213</v>
      </c>
      <c r="O23" s="225" t="s">
        <v>24</v>
      </c>
      <c r="P23" s="226">
        <v>316</v>
      </c>
      <c r="Q23" s="226">
        <v>153</v>
      </c>
      <c r="R23" s="226" t="s">
        <v>20</v>
      </c>
      <c r="S23" s="226" t="s">
        <v>20</v>
      </c>
      <c r="T23" s="226">
        <v>230</v>
      </c>
      <c r="U23" s="226">
        <v>772</v>
      </c>
      <c r="V23" s="225" t="s">
        <v>24</v>
      </c>
      <c r="W23" s="226">
        <v>90</v>
      </c>
      <c r="X23" s="226">
        <v>114</v>
      </c>
      <c r="Y23" s="226">
        <v>729</v>
      </c>
      <c r="Z23" s="226">
        <v>26</v>
      </c>
      <c r="AA23" s="226" t="s">
        <v>20</v>
      </c>
      <c r="AB23" s="226">
        <v>6919</v>
      </c>
      <c r="AC23" s="225" t="s">
        <v>24</v>
      </c>
      <c r="AD23" s="226">
        <v>142</v>
      </c>
      <c r="AE23" s="226" t="s">
        <v>20</v>
      </c>
      <c r="AF23" s="226">
        <v>2346</v>
      </c>
      <c r="AG23" s="226" t="s">
        <v>20</v>
      </c>
      <c r="AH23" s="226" t="s">
        <v>20</v>
      </c>
      <c r="AI23" s="226" t="s">
        <v>20</v>
      </c>
      <c r="AJ23" s="225" t="s">
        <v>24</v>
      </c>
      <c r="AK23" s="226">
        <v>179</v>
      </c>
      <c r="AL23" s="226">
        <v>134</v>
      </c>
      <c r="AM23" s="226">
        <v>390</v>
      </c>
      <c r="AN23" s="226">
        <v>511</v>
      </c>
      <c r="AO23" s="226">
        <v>353</v>
      </c>
      <c r="AP23" s="226">
        <v>238</v>
      </c>
      <c r="AQ23" s="225" t="s">
        <v>24</v>
      </c>
      <c r="AR23" s="226">
        <v>361</v>
      </c>
      <c r="AS23" s="226">
        <v>179</v>
      </c>
      <c r="AT23" s="226" t="s">
        <v>20</v>
      </c>
      <c r="AU23" s="226" t="s">
        <v>20</v>
      </c>
      <c r="AV23" s="226">
        <v>304</v>
      </c>
      <c r="AW23" s="226">
        <v>837</v>
      </c>
      <c r="AX23" s="225" t="s">
        <v>24</v>
      </c>
      <c r="AY23" s="226">
        <v>46</v>
      </c>
      <c r="AZ23" s="226">
        <v>40</v>
      </c>
      <c r="BA23" s="226">
        <v>1451</v>
      </c>
      <c r="BB23" s="226">
        <v>18</v>
      </c>
      <c r="BC23" s="226" t="s">
        <v>20</v>
      </c>
      <c r="BD23" s="226">
        <v>7529</v>
      </c>
    </row>
    <row r="24" spans="1:56" s="205" customFormat="1" ht="8.25" customHeight="1">
      <c r="A24" s="225" t="s">
        <v>25</v>
      </c>
      <c r="B24" s="226">
        <v>67</v>
      </c>
      <c r="C24" s="226" t="s">
        <v>20</v>
      </c>
      <c r="D24" s="226">
        <v>150</v>
      </c>
      <c r="E24" s="226" t="s">
        <v>20</v>
      </c>
      <c r="F24" s="226">
        <v>4</v>
      </c>
      <c r="G24" s="226">
        <v>13</v>
      </c>
      <c r="H24" s="225" t="s">
        <v>25</v>
      </c>
      <c r="I24" s="226">
        <v>76</v>
      </c>
      <c r="J24" s="226">
        <v>16</v>
      </c>
      <c r="K24" s="226">
        <v>16</v>
      </c>
      <c r="L24" s="226">
        <v>70</v>
      </c>
      <c r="M24" s="226">
        <v>60</v>
      </c>
      <c r="N24" s="226">
        <v>2</v>
      </c>
      <c r="O24" s="225" t="s">
        <v>25</v>
      </c>
      <c r="P24" s="226">
        <v>15</v>
      </c>
      <c r="Q24" s="226">
        <v>69</v>
      </c>
      <c r="R24" s="226">
        <v>2</v>
      </c>
      <c r="S24" s="226" t="s">
        <v>20</v>
      </c>
      <c r="T24" s="226">
        <v>4</v>
      </c>
      <c r="U24" s="226">
        <v>21</v>
      </c>
      <c r="V24" s="225" t="s">
        <v>25</v>
      </c>
      <c r="W24" s="226">
        <v>4</v>
      </c>
      <c r="X24" s="226">
        <v>7</v>
      </c>
      <c r="Y24" s="226">
        <v>8</v>
      </c>
      <c r="Z24" s="226">
        <v>11</v>
      </c>
      <c r="AA24" s="226" t="s">
        <v>20</v>
      </c>
      <c r="AB24" s="226">
        <v>615</v>
      </c>
      <c r="AC24" s="225" t="s">
        <v>25</v>
      </c>
      <c r="AD24" s="226">
        <v>41</v>
      </c>
      <c r="AE24" s="226" t="s">
        <v>20</v>
      </c>
      <c r="AF24" s="226">
        <v>111</v>
      </c>
      <c r="AG24" s="226" t="s">
        <v>20</v>
      </c>
      <c r="AH24" s="226">
        <v>3</v>
      </c>
      <c r="AI24" s="226">
        <v>7</v>
      </c>
      <c r="AJ24" s="225" t="s">
        <v>25</v>
      </c>
      <c r="AK24" s="226">
        <v>46</v>
      </c>
      <c r="AL24" s="226">
        <v>20</v>
      </c>
      <c r="AM24" s="226">
        <v>16</v>
      </c>
      <c r="AN24" s="226">
        <v>47</v>
      </c>
      <c r="AO24" s="226">
        <v>59</v>
      </c>
      <c r="AP24" s="226">
        <v>5</v>
      </c>
      <c r="AQ24" s="225" t="s">
        <v>25</v>
      </c>
      <c r="AR24" s="226">
        <v>18</v>
      </c>
      <c r="AS24" s="226">
        <v>75</v>
      </c>
      <c r="AT24" s="226">
        <v>2</v>
      </c>
      <c r="AU24" s="226" t="s">
        <v>20</v>
      </c>
      <c r="AV24" s="226">
        <v>2</v>
      </c>
      <c r="AW24" s="226">
        <v>25</v>
      </c>
      <c r="AX24" s="225" t="s">
        <v>25</v>
      </c>
      <c r="AY24" s="226">
        <v>4</v>
      </c>
      <c r="AZ24" s="226">
        <v>5</v>
      </c>
      <c r="BA24" s="226">
        <v>8</v>
      </c>
      <c r="BB24" s="226">
        <v>14</v>
      </c>
      <c r="BC24" s="226" t="s">
        <v>20</v>
      </c>
      <c r="BD24" s="226">
        <v>508</v>
      </c>
    </row>
    <row r="25" spans="1:56" s="205" customFormat="1" ht="8.25" customHeight="1">
      <c r="A25" s="225" t="s">
        <v>26</v>
      </c>
      <c r="B25" s="226" t="s">
        <v>20</v>
      </c>
      <c r="C25" s="226">
        <v>8</v>
      </c>
      <c r="D25" s="226">
        <v>8</v>
      </c>
      <c r="E25" s="226" t="s">
        <v>20</v>
      </c>
      <c r="F25" s="226" t="s">
        <v>20</v>
      </c>
      <c r="G25" s="226">
        <v>48</v>
      </c>
      <c r="H25" s="225" t="s">
        <v>26</v>
      </c>
      <c r="I25" s="226">
        <v>66</v>
      </c>
      <c r="J25" s="226">
        <v>193</v>
      </c>
      <c r="K25" s="226">
        <v>31</v>
      </c>
      <c r="L25" s="226" t="s">
        <v>20</v>
      </c>
      <c r="M25" s="226">
        <v>6</v>
      </c>
      <c r="N25" s="226" t="s">
        <v>20</v>
      </c>
      <c r="O25" s="225" t="s">
        <v>26</v>
      </c>
      <c r="P25" s="226" t="s">
        <v>20</v>
      </c>
      <c r="Q25" s="226" t="s">
        <v>20</v>
      </c>
      <c r="R25" s="226" t="s">
        <v>20</v>
      </c>
      <c r="S25" s="226" t="s">
        <v>20</v>
      </c>
      <c r="T25" s="226" t="s">
        <v>20</v>
      </c>
      <c r="U25" s="226" t="s">
        <v>20</v>
      </c>
      <c r="V25" s="225" t="s">
        <v>26</v>
      </c>
      <c r="W25" s="226">
        <v>2</v>
      </c>
      <c r="X25" s="226" t="s">
        <v>20</v>
      </c>
      <c r="Y25" s="226" t="s">
        <v>20</v>
      </c>
      <c r="Z25" s="226">
        <v>5</v>
      </c>
      <c r="AA25" s="226" t="s">
        <v>20</v>
      </c>
      <c r="AB25" s="226">
        <v>367</v>
      </c>
      <c r="AC25" s="225" t="s">
        <v>26</v>
      </c>
      <c r="AD25" s="226" t="s">
        <v>20</v>
      </c>
      <c r="AE25" s="226">
        <v>4</v>
      </c>
      <c r="AF25" s="226">
        <v>16</v>
      </c>
      <c r="AG25" s="226" t="s">
        <v>20</v>
      </c>
      <c r="AH25" s="226" t="s">
        <v>20</v>
      </c>
      <c r="AI25" s="226">
        <v>50</v>
      </c>
      <c r="AJ25" s="225" t="s">
        <v>26</v>
      </c>
      <c r="AK25" s="226" t="s">
        <v>20</v>
      </c>
      <c r="AL25" s="226">
        <v>71</v>
      </c>
      <c r="AM25" s="226">
        <v>23</v>
      </c>
      <c r="AN25" s="226" t="s">
        <v>20</v>
      </c>
      <c r="AO25" s="226">
        <v>5</v>
      </c>
      <c r="AP25" s="226" t="s">
        <v>20</v>
      </c>
      <c r="AQ25" s="225" t="s">
        <v>26</v>
      </c>
      <c r="AR25" s="226" t="s">
        <v>20</v>
      </c>
      <c r="AS25" s="226" t="s">
        <v>20</v>
      </c>
      <c r="AT25" s="226" t="s">
        <v>20</v>
      </c>
      <c r="AU25" s="226" t="s">
        <v>20</v>
      </c>
      <c r="AV25" s="226" t="s">
        <v>20</v>
      </c>
      <c r="AW25" s="226" t="s">
        <v>20</v>
      </c>
      <c r="AX25" s="225" t="s">
        <v>26</v>
      </c>
      <c r="AY25" s="226" t="s">
        <v>20</v>
      </c>
      <c r="AZ25" s="226" t="s">
        <v>20</v>
      </c>
      <c r="BA25" s="226">
        <v>16</v>
      </c>
      <c r="BB25" s="226">
        <v>3</v>
      </c>
      <c r="BC25" s="226" t="s">
        <v>20</v>
      </c>
      <c r="BD25" s="226">
        <v>188</v>
      </c>
    </row>
    <row r="26" spans="1:56" s="205" customFormat="1" ht="8.25" customHeight="1">
      <c r="A26" s="225" t="s">
        <v>27</v>
      </c>
      <c r="B26" s="226" t="s">
        <v>40</v>
      </c>
      <c r="C26" s="226" t="s">
        <v>40</v>
      </c>
      <c r="D26" s="226" t="s">
        <v>40</v>
      </c>
      <c r="E26" s="226" t="s">
        <v>40</v>
      </c>
      <c r="F26" s="226" t="s">
        <v>40</v>
      </c>
      <c r="G26" s="226" t="s">
        <v>40</v>
      </c>
      <c r="H26" s="225" t="s">
        <v>27</v>
      </c>
      <c r="I26" s="226" t="s">
        <v>40</v>
      </c>
      <c r="J26" s="226" t="s">
        <v>40</v>
      </c>
      <c r="K26" s="226" t="s">
        <v>40</v>
      </c>
      <c r="L26" s="226" t="s">
        <v>40</v>
      </c>
      <c r="M26" s="226" t="s">
        <v>40</v>
      </c>
      <c r="N26" s="226" t="s">
        <v>40</v>
      </c>
      <c r="O26" s="225" t="s">
        <v>27</v>
      </c>
      <c r="P26" s="226" t="s">
        <v>40</v>
      </c>
      <c r="Q26" s="226" t="s">
        <v>40</v>
      </c>
      <c r="R26" s="226" t="s">
        <v>40</v>
      </c>
      <c r="S26" s="226" t="s">
        <v>40</v>
      </c>
      <c r="T26" s="226" t="s">
        <v>40</v>
      </c>
      <c r="U26" s="226" t="s">
        <v>40</v>
      </c>
      <c r="V26" s="225" t="s">
        <v>27</v>
      </c>
      <c r="W26" s="226" t="s">
        <v>40</v>
      </c>
      <c r="X26" s="226" t="s">
        <v>40</v>
      </c>
      <c r="Y26" s="226" t="s">
        <v>40</v>
      </c>
      <c r="Z26" s="226" t="s">
        <v>40</v>
      </c>
      <c r="AA26" s="226" t="s">
        <v>40</v>
      </c>
      <c r="AB26" s="226" t="s">
        <v>40</v>
      </c>
      <c r="AC26" s="225" t="s">
        <v>27</v>
      </c>
      <c r="AD26" s="226" t="s">
        <v>40</v>
      </c>
      <c r="AE26" s="226" t="s">
        <v>40</v>
      </c>
      <c r="AF26" s="226" t="s">
        <v>40</v>
      </c>
      <c r="AG26" s="226" t="s">
        <v>40</v>
      </c>
      <c r="AH26" s="226" t="s">
        <v>40</v>
      </c>
      <c r="AI26" s="226" t="s">
        <v>40</v>
      </c>
      <c r="AJ26" s="225" t="s">
        <v>27</v>
      </c>
      <c r="AK26" s="226" t="s">
        <v>40</v>
      </c>
      <c r="AL26" s="226" t="s">
        <v>40</v>
      </c>
      <c r="AM26" s="226" t="s">
        <v>40</v>
      </c>
      <c r="AN26" s="226" t="s">
        <v>40</v>
      </c>
      <c r="AO26" s="226" t="s">
        <v>40</v>
      </c>
      <c r="AP26" s="226" t="s">
        <v>40</v>
      </c>
      <c r="AQ26" s="225" t="s">
        <v>27</v>
      </c>
      <c r="AR26" s="226" t="s">
        <v>40</v>
      </c>
      <c r="AS26" s="226" t="s">
        <v>40</v>
      </c>
      <c r="AT26" s="226" t="s">
        <v>40</v>
      </c>
      <c r="AU26" s="226" t="s">
        <v>40</v>
      </c>
      <c r="AV26" s="226" t="s">
        <v>40</v>
      </c>
      <c r="AW26" s="226" t="s">
        <v>40</v>
      </c>
      <c r="AX26" s="225" t="s">
        <v>27</v>
      </c>
      <c r="AY26" s="226" t="s">
        <v>40</v>
      </c>
      <c r="AZ26" s="226" t="s">
        <v>40</v>
      </c>
      <c r="BA26" s="226" t="s">
        <v>40</v>
      </c>
      <c r="BB26" s="226" t="s">
        <v>40</v>
      </c>
      <c r="BC26" s="226" t="s">
        <v>40</v>
      </c>
      <c r="BD26" s="226" t="s">
        <v>40</v>
      </c>
    </row>
    <row r="27" spans="1:56" s="205" customFormat="1" ht="8.25" customHeight="1">
      <c r="A27" s="225" t="s">
        <v>211</v>
      </c>
      <c r="B27" s="226">
        <v>36</v>
      </c>
      <c r="C27" s="226">
        <v>60</v>
      </c>
      <c r="D27" s="226">
        <v>23</v>
      </c>
      <c r="E27" s="226" t="s">
        <v>20</v>
      </c>
      <c r="F27" s="226">
        <v>388</v>
      </c>
      <c r="G27" s="226">
        <v>126</v>
      </c>
      <c r="H27" s="225" t="s">
        <v>211</v>
      </c>
      <c r="I27" s="226">
        <v>37</v>
      </c>
      <c r="J27" s="226">
        <v>10</v>
      </c>
      <c r="K27" s="226">
        <v>20</v>
      </c>
      <c r="L27" s="226">
        <v>26</v>
      </c>
      <c r="M27" s="226">
        <v>17</v>
      </c>
      <c r="N27" s="226">
        <v>54</v>
      </c>
      <c r="O27" s="225" t="s">
        <v>211</v>
      </c>
      <c r="P27" s="226">
        <v>15</v>
      </c>
      <c r="Q27" s="226">
        <v>26</v>
      </c>
      <c r="R27" s="226">
        <v>1</v>
      </c>
      <c r="S27" s="226">
        <v>4</v>
      </c>
      <c r="T27" s="226">
        <v>321</v>
      </c>
      <c r="U27" s="226">
        <v>4</v>
      </c>
      <c r="V27" s="225" t="s">
        <v>211</v>
      </c>
      <c r="W27" s="226">
        <v>245</v>
      </c>
      <c r="X27" s="226">
        <v>100</v>
      </c>
      <c r="Y27" s="226" t="s">
        <v>20</v>
      </c>
      <c r="Z27" s="226">
        <v>8</v>
      </c>
      <c r="AA27" s="226" t="s">
        <v>20</v>
      </c>
      <c r="AB27" s="226">
        <v>1521</v>
      </c>
      <c r="AC27" s="225" t="s">
        <v>211</v>
      </c>
      <c r="AD27" s="226">
        <v>34</v>
      </c>
      <c r="AE27" s="226">
        <v>61</v>
      </c>
      <c r="AF27" s="226">
        <v>41</v>
      </c>
      <c r="AG27" s="226" t="s">
        <v>20</v>
      </c>
      <c r="AH27" s="226">
        <v>340</v>
      </c>
      <c r="AI27" s="226">
        <v>170</v>
      </c>
      <c r="AJ27" s="225" t="s">
        <v>211</v>
      </c>
      <c r="AK27" s="226">
        <v>30</v>
      </c>
      <c r="AL27" s="226">
        <v>35</v>
      </c>
      <c r="AM27" s="226">
        <v>28</v>
      </c>
      <c r="AN27" s="226">
        <v>23</v>
      </c>
      <c r="AO27" s="226">
        <v>19</v>
      </c>
      <c r="AP27" s="226">
        <v>31</v>
      </c>
      <c r="AQ27" s="225" t="s">
        <v>211</v>
      </c>
      <c r="AR27" s="226">
        <v>18</v>
      </c>
      <c r="AS27" s="226">
        <v>53</v>
      </c>
      <c r="AT27" s="226">
        <v>2</v>
      </c>
      <c r="AU27" s="226">
        <v>3</v>
      </c>
      <c r="AV27" s="226">
        <v>404</v>
      </c>
      <c r="AW27" s="226">
        <v>2</v>
      </c>
      <c r="AX27" s="225" t="s">
        <v>211</v>
      </c>
      <c r="AY27" s="226">
        <v>304</v>
      </c>
      <c r="AZ27" s="226">
        <v>36</v>
      </c>
      <c r="BA27" s="226" t="s">
        <v>20</v>
      </c>
      <c r="BB27" s="226">
        <v>11</v>
      </c>
      <c r="BC27" s="226" t="s">
        <v>20</v>
      </c>
      <c r="BD27" s="226">
        <v>1645</v>
      </c>
    </row>
    <row r="28" spans="1:56" s="205" customFormat="1" ht="8.25" customHeight="1">
      <c r="A28" s="225" t="s">
        <v>29</v>
      </c>
      <c r="B28" s="226" t="s">
        <v>20</v>
      </c>
      <c r="C28" s="226" t="s">
        <v>20</v>
      </c>
      <c r="D28" s="226" t="s">
        <v>20</v>
      </c>
      <c r="E28" s="226" t="s">
        <v>20</v>
      </c>
      <c r="F28" s="226" t="s">
        <v>20</v>
      </c>
      <c r="G28" s="226" t="s">
        <v>20</v>
      </c>
      <c r="H28" s="225" t="s">
        <v>29</v>
      </c>
      <c r="I28" s="226">
        <v>2</v>
      </c>
      <c r="J28" s="226" t="s">
        <v>20</v>
      </c>
      <c r="K28" s="226" t="s">
        <v>20</v>
      </c>
      <c r="L28" s="226" t="s">
        <v>20</v>
      </c>
      <c r="M28" s="226" t="s">
        <v>20</v>
      </c>
      <c r="N28" s="226" t="s">
        <v>20</v>
      </c>
      <c r="O28" s="225" t="s">
        <v>29</v>
      </c>
      <c r="P28" s="226" t="s">
        <v>20</v>
      </c>
      <c r="Q28" s="226" t="s">
        <v>20</v>
      </c>
      <c r="R28" s="226" t="s">
        <v>20</v>
      </c>
      <c r="S28" s="226" t="s">
        <v>20</v>
      </c>
      <c r="T28" s="226" t="s">
        <v>20</v>
      </c>
      <c r="U28" s="226" t="s">
        <v>20</v>
      </c>
      <c r="V28" s="225" t="s">
        <v>29</v>
      </c>
      <c r="W28" s="226" t="s">
        <v>20</v>
      </c>
      <c r="X28" s="226" t="s">
        <v>20</v>
      </c>
      <c r="Y28" s="226" t="s">
        <v>20</v>
      </c>
      <c r="Z28" s="226" t="s">
        <v>20</v>
      </c>
      <c r="AA28" s="226" t="s">
        <v>20</v>
      </c>
      <c r="AB28" s="226">
        <v>2</v>
      </c>
      <c r="AC28" s="225" t="s">
        <v>29</v>
      </c>
      <c r="AD28" s="226" t="s">
        <v>20</v>
      </c>
      <c r="AE28" s="226" t="s">
        <v>20</v>
      </c>
      <c r="AF28" s="226">
        <v>1</v>
      </c>
      <c r="AG28" s="226" t="s">
        <v>20</v>
      </c>
      <c r="AH28" s="226" t="s">
        <v>20</v>
      </c>
      <c r="AI28" s="226" t="s">
        <v>20</v>
      </c>
      <c r="AJ28" s="225" t="s">
        <v>29</v>
      </c>
      <c r="AK28" s="226">
        <v>2</v>
      </c>
      <c r="AL28" s="226" t="s">
        <v>20</v>
      </c>
      <c r="AM28" s="226" t="s">
        <v>20</v>
      </c>
      <c r="AN28" s="226" t="s">
        <v>20</v>
      </c>
      <c r="AO28" s="226" t="s">
        <v>20</v>
      </c>
      <c r="AP28" s="226" t="s">
        <v>20</v>
      </c>
      <c r="AQ28" s="225" t="s">
        <v>29</v>
      </c>
      <c r="AR28" s="226" t="s">
        <v>20</v>
      </c>
      <c r="AS28" s="226" t="s">
        <v>20</v>
      </c>
      <c r="AT28" s="226" t="s">
        <v>20</v>
      </c>
      <c r="AU28" s="226" t="s">
        <v>20</v>
      </c>
      <c r="AV28" s="226" t="s">
        <v>20</v>
      </c>
      <c r="AW28" s="226" t="s">
        <v>20</v>
      </c>
      <c r="AX28" s="225" t="s">
        <v>29</v>
      </c>
      <c r="AY28" s="226" t="s">
        <v>20</v>
      </c>
      <c r="AZ28" s="226" t="s">
        <v>20</v>
      </c>
      <c r="BA28" s="226" t="s">
        <v>20</v>
      </c>
      <c r="BB28" s="226" t="s">
        <v>20</v>
      </c>
      <c r="BC28" s="226" t="s">
        <v>20</v>
      </c>
      <c r="BD28" s="226">
        <v>3</v>
      </c>
    </row>
    <row r="29" spans="1:56" s="205" customFormat="1" ht="8.25" customHeight="1">
      <c r="A29" s="225" t="s">
        <v>30</v>
      </c>
      <c r="B29" s="226">
        <v>4</v>
      </c>
      <c r="C29" s="226" t="s">
        <v>20</v>
      </c>
      <c r="D29" s="226" t="s">
        <v>20</v>
      </c>
      <c r="E29" s="226" t="s">
        <v>20</v>
      </c>
      <c r="F29" s="226" t="s">
        <v>20</v>
      </c>
      <c r="G29" s="226" t="s">
        <v>20</v>
      </c>
      <c r="H29" s="225" t="s">
        <v>30</v>
      </c>
      <c r="I29" s="226">
        <v>4</v>
      </c>
      <c r="J29" s="226" t="s">
        <v>20</v>
      </c>
      <c r="K29" s="226" t="s">
        <v>20</v>
      </c>
      <c r="L29" s="226" t="s">
        <v>20</v>
      </c>
      <c r="M29" s="226">
        <v>4</v>
      </c>
      <c r="N29" s="226" t="s">
        <v>20</v>
      </c>
      <c r="O29" s="225" t="s">
        <v>30</v>
      </c>
      <c r="P29" s="226">
        <v>1</v>
      </c>
      <c r="Q29" s="226" t="s">
        <v>20</v>
      </c>
      <c r="R29" s="226">
        <v>5</v>
      </c>
      <c r="S29" s="226" t="s">
        <v>20</v>
      </c>
      <c r="T29" s="226">
        <v>1</v>
      </c>
      <c r="U29" s="226">
        <v>14</v>
      </c>
      <c r="V29" s="225" t="s">
        <v>30</v>
      </c>
      <c r="W29" s="226" t="s">
        <v>20</v>
      </c>
      <c r="X29" s="226" t="s">
        <v>20</v>
      </c>
      <c r="Y29" s="226">
        <v>1</v>
      </c>
      <c r="Z29" s="226" t="s">
        <v>20</v>
      </c>
      <c r="AA29" s="226" t="s">
        <v>20</v>
      </c>
      <c r="AB29" s="226">
        <v>34</v>
      </c>
      <c r="AC29" s="225" t="s">
        <v>30</v>
      </c>
      <c r="AD29" s="226">
        <v>1</v>
      </c>
      <c r="AE29" s="226" t="s">
        <v>20</v>
      </c>
      <c r="AF29" s="226" t="s">
        <v>20</v>
      </c>
      <c r="AG29" s="226" t="s">
        <v>20</v>
      </c>
      <c r="AH29" s="226" t="s">
        <v>20</v>
      </c>
      <c r="AI29" s="226" t="s">
        <v>20</v>
      </c>
      <c r="AJ29" s="225" t="s">
        <v>30</v>
      </c>
      <c r="AK29" s="226">
        <v>3</v>
      </c>
      <c r="AL29" s="226" t="s">
        <v>20</v>
      </c>
      <c r="AM29" s="226" t="s">
        <v>20</v>
      </c>
      <c r="AN29" s="226" t="s">
        <v>20</v>
      </c>
      <c r="AO29" s="226">
        <v>3</v>
      </c>
      <c r="AP29" s="226" t="s">
        <v>20</v>
      </c>
      <c r="AQ29" s="225" t="s">
        <v>30</v>
      </c>
      <c r="AR29" s="226">
        <v>1</v>
      </c>
      <c r="AS29" s="226" t="s">
        <v>20</v>
      </c>
      <c r="AT29" s="226">
        <v>57</v>
      </c>
      <c r="AU29" s="226" t="s">
        <v>20</v>
      </c>
      <c r="AV29" s="226">
        <v>1</v>
      </c>
      <c r="AW29" s="226" t="s">
        <v>20</v>
      </c>
      <c r="AX29" s="225" t="s">
        <v>30</v>
      </c>
      <c r="AY29" s="226">
        <v>1</v>
      </c>
      <c r="AZ29" s="226" t="s">
        <v>20</v>
      </c>
      <c r="BA29" s="226">
        <v>1</v>
      </c>
      <c r="BB29" s="226" t="s">
        <v>20</v>
      </c>
      <c r="BC29" s="226" t="s">
        <v>20</v>
      </c>
      <c r="BD29" s="226">
        <v>68</v>
      </c>
    </row>
    <row r="30" spans="1:56" s="205" customFormat="1" ht="8.25" customHeight="1">
      <c r="A30" s="225" t="s">
        <v>31</v>
      </c>
      <c r="B30" s="226">
        <v>4</v>
      </c>
      <c r="C30" s="226" t="s">
        <v>20</v>
      </c>
      <c r="D30" s="226">
        <v>12</v>
      </c>
      <c r="E30" s="226" t="s">
        <v>20</v>
      </c>
      <c r="F30" s="226" t="s">
        <v>20</v>
      </c>
      <c r="G30" s="226" t="s">
        <v>20</v>
      </c>
      <c r="H30" s="225" t="s">
        <v>31</v>
      </c>
      <c r="I30" s="226">
        <v>8</v>
      </c>
      <c r="J30" s="226" t="s">
        <v>20</v>
      </c>
      <c r="K30" s="226">
        <v>1</v>
      </c>
      <c r="L30" s="226">
        <v>15</v>
      </c>
      <c r="M30" s="226">
        <v>46</v>
      </c>
      <c r="N30" s="226" t="s">
        <v>20</v>
      </c>
      <c r="O30" s="225" t="s">
        <v>31</v>
      </c>
      <c r="P30" s="226">
        <v>51</v>
      </c>
      <c r="Q30" s="226">
        <v>4</v>
      </c>
      <c r="R30" s="226">
        <v>1</v>
      </c>
      <c r="S30" s="226">
        <v>12</v>
      </c>
      <c r="T30" s="226">
        <v>5</v>
      </c>
      <c r="U30" s="226" t="s">
        <v>20</v>
      </c>
      <c r="V30" s="225" t="s">
        <v>31</v>
      </c>
      <c r="W30" s="226" t="s">
        <v>20</v>
      </c>
      <c r="X30" s="226" t="s">
        <v>20</v>
      </c>
      <c r="Y30" s="226" t="s">
        <v>20</v>
      </c>
      <c r="Z30" s="226" t="s">
        <v>20</v>
      </c>
      <c r="AA30" s="226" t="s">
        <v>20</v>
      </c>
      <c r="AB30" s="226">
        <v>159</v>
      </c>
      <c r="AC30" s="225" t="s">
        <v>31</v>
      </c>
      <c r="AD30" s="226">
        <v>6</v>
      </c>
      <c r="AE30" s="226" t="s">
        <v>20</v>
      </c>
      <c r="AF30" s="226">
        <v>2</v>
      </c>
      <c r="AG30" s="226" t="s">
        <v>20</v>
      </c>
      <c r="AH30" s="226" t="s">
        <v>20</v>
      </c>
      <c r="AI30" s="226">
        <v>26</v>
      </c>
      <c r="AJ30" s="225" t="s">
        <v>31</v>
      </c>
      <c r="AK30" s="226">
        <v>24</v>
      </c>
      <c r="AL30" s="226" t="s">
        <v>20</v>
      </c>
      <c r="AM30" s="226">
        <v>1</v>
      </c>
      <c r="AN30" s="226">
        <v>15</v>
      </c>
      <c r="AO30" s="226">
        <v>67</v>
      </c>
      <c r="AP30" s="226" t="s">
        <v>20</v>
      </c>
      <c r="AQ30" s="225" t="s">
        <v>31</v>
      </c>
      <c r="AR30" s="226">
        <v>8</v>
      </c>
      <c r="AS30" s="226">
        <v>2</v>
      </c>
      <c r="AT30" s="226" t="s">
        <v>20</v>
      </c>
      <c r="AU30" s="226" t="s">
        <v>20</v>
      </c>
      <c r="AV30" s="226" t="s">
        <v>20</v>
      </c>
      <c r="AW30" s="226" t="s">
        <v>20</v>
      </c>
      <c r="AX30" s="225" t="s">
        <v>31</v>
      </c>
      <c r="AY30" s="226" t="s">
        <v>20</v>
      </c>
      <c r="AZ30" s="226" t="s">
        <v>20</v>
      </c>
      <c r="BA30" s="226" t="s">
        <v>20</v>
      </c>
      <c r="BB30" s="226" t="s">
        <v>20</v>
      </c>
      <c r="BC30" s="226" t="s">
        <v>20</v>
      </c>
      <c r="BD30" s="226">
        <v>151</v>
      </c>
    </row>
    <row r="31" spans="1:56" s="205" customFormat="1" ht="8.25" customHeight="1">
      <c r="A31" s="225" t="s">
        <v>32</v>
      </c>
      <c r="B31" s="226" t="s">
        <v>40</v>
      </c>
      <c r="C31" s="226" t="s">
        <v>40</v>
      </c>
      <c r="D31" s="226" t="s">
        <v>40</v>
      </c>
      <c r="E31" s="226" t="s">
        <v>40</v>
      </c>
      <c r="F31" s="226" t="s">
        <v>40</v>
      </c>
      <c r="G31" s="226" t="s">
        <v>40</v>
      </c>
      <c r="H31" s="225" t="s">
        <v>32</v>
      </c>
      <c r="I31" s="226" t="s">
        <v>40</v>
      </c>
      <c r="J31" s="226" t="s">
        <v>40</v>
      </c>
      <c r="K31" s="226" t="s">
        <v>40</v>
      </c>
      <c r="L31" s="226" t="s">
        <v>40</v>
      </c>
      <c r="M31" s="226" t="s">
        <v>40</v>
      </c>
      <c r="N31" s="226" t="s">
        <v>40</v>
      </c>
      <c r="O31" s="225" t="s">
        <v>32</v>
      </c>
      <c r="P31" s="226" t="s">
        <v>40</v>
      </c>
      <c r="Q31" s="226" t="s">
        <v>40</v>
      </c>
      <c r="R31" s="226" t="s">
        <v>40</v>
      </c>
      <c r="S31" s="226" t="s">
        <v>40</v>
      </c>
      <c r="T31" s="226" t="s">
        <v>40</v>
      </c>
      <c r="U31" s="226" t="s">
        <v>40</v>
      </c>
      <c r="V31" s="225" t="s">
        <v>32</v>
      </c>
      <c r="W31" s="226" t="s">
        <v>40</v>
      </c>
      <c r="X31" s="226" t="s">
        <v>40</v>
      </c>
      <c r="Y31" s="226" t="s">
        <v>40</v>
      </c>
      <c r="Z31" s="226" t="s">
        <v>40</v>
      </c>
      <c r="AA31" s="226" t="s">
        <v>40</v>
      </c>
      <c r="AB31" s="226" t="s">
        <v>40</v>
      </c>
      <c r="AC31" s="225" t="s">
        <v>32</v>
      </c>
      <c r="AD31" s="226" t="s">
        <v>40</v>
      </c>
      <c r="AE31" s="226" t="s">
        <v>40</v>
      </c>
      <c r="AF31" s="226" t="s">
        <v>40</v>
      </c>
      <c r="AG31" s="226" t="s">
        <v>40</v>
      </c>
      <c r="AH31" s="226" t="s">
        <v>40</v>
      </c>
      <c r="AI31" s="226" t="s">
        <v>40</v>
      </c>
      <c r="AJ31" s="225" t="s">
        <v>32</v>
      </c>
      <c r="AK31" s="226" t="s">
        <v>40</v>
      </c>
      <c r="AL31" s="226" t="s">
        <v>40</v>
      </c>
      <c r="AM31" s="226" t="s">
        <v>40</v>
      </c>
      <c r="AN31" s="226" t="s">
        <v>40</v>
      </c>
      <c r="AO31" s="226" t="s">
        <v>40</v>
      </c>
      <c r="AP31" s="226" t="s">
        <v>40</v>
      </c>
      <c r="AQ31" s="225" t="s">
        <v>32</v>
      </c>
      <c r="AR31" s="226" t="s">
        <v>40</v>
      </c>
      <c r="AS31" s="226" t="s">
        <v>40</v>
      </c>
      <c r="AT31" s="226" t="s">
        <v>40</v>
      </c>
      <c r="AU31" s="226" t="s">
        <v>40</v>
      </c>
      <c r="AV31" s="226" t="s">
        <v>40</v>
      </c>
      <c r="AW31" s="226" t="s">
        <v>40</v>
      </c>
      <c r="AX31" s="225" t="s">
        <v>32</v>
      </c>
      <c r="AY31" s="226" t="s">
        <v>40</v>
      </c>
      <c r="AZ31" s="226" t="s">
        <v>40</v>
      </c>
      <c r="BA31" s="226" t="s">
        <v>40</v>
      </c>
      <c r="BB31" s="226" t="s">
        <v>40</v>
      </c>
      <c r="BC31" s="226" t="s">
        <v>40</v>
      </c>
      <c r="BD31" s="226" t="s">
        <v>40</v>
      </c>
    </row>
    <row r="32" spans="1:56" s="205" customFormat="1" ht="8.25" customHeight="1">
      <c r="A32" s="225" t="s">
        <v>212</v>
      </c>
      <c r="B32" s="226">
        <v>807</v>
      </c>
      <c r="C32" s="226" t="s">
        <v>20</v>
      </c>
      <c r="D32" s="226">
        <v>751</v>
      </c>
      <c r="E32" s="226" t="s">
        <v>20</v>
      </c>
      <c r="F32" s="226" t="s">
        <v>20</v>
      </c>
      <c r="G32" s="226">
        <v>71</v>
      </c>
      <c r="H32" s="225" t="s">
        <v>212</v>
      </c>
      <c r="I32" s="226">
        <v>1292</v>
      </c>
      <c r="J32" s="226">
        <v>1184</v>
      </c>
      <c r="K32" s="226">
        <v>68</v>
      </c>
      <c r="L32" s="226">
        <v>2235</v>
      </c>
      <c r="M32" s="226">
        <v>456</v>
      </c>
      <c r="N32" s="226">
        <v>156</v>
      </c>
      <c r="O32" s="225" t="s">
        <v>212</v>
      </c>
      <c r="P32" s="226">
        <v>473</v>
      </c>
      <c r="Q32" s="226">
        <v>1058</v>
      </c>
      <c r="R32" s="226">
        <v>32</v>
      </c>
      <c r="S32" s="226">
        <v>137</v>
      </c>
      <c r="T32" s="226">
        <v>1026</v>
      </c>
      <c r="U32" s="226">
        <v>702</v>
      </c>
      <c r="V32" s="225" t="s">
        <v>212</v>
      </c>
      <c r="W32" s="226">
        <v>9</v>
      </c>
      <c r="X32" s="226">
        <v>1406</v>
      </c>
      <c r="Y32" s="226">
        <v>280</v>
      </c>
      <c r="Z32" s="226">
        <v>651</v>
      </c>
      <c r="AA32" s="226" t="s">
        <v>20</v>
      </c>
      <c r="AB32" s="226">
        <v>12794</v>
      </c>
      <c r="AC32" s="225" t="s">
        <v>212</v>
      </c>
      <c r="AD32" s="226">
        <v>716</v>
      </c>
      <c r="AE32" s="226" t="s">
        <v>20</v>
      </c>
      <c r="AF32" s="226">
        <v>837</v>
      </c>
      <c r="AG32" s="226" t="s">
        <v>20</v>
      </c>
      <c r="AH32" s="226" t="s">
        <v>20</v>
      </c>
      <c r="AI32" s="226">
        <v>73</v>
      </c>
      <c r="AJ32" s="225" t="s">
        <v>212</v>
      </c>
      <c r="AK32" s="226">
        <v>1492</v>
      </c>
      <c r="AL32" s="226">
        <v>1253</v>
      </c>
      <c r="AM32" s="226">
        <v>498</v>
      </c>
      <c r="AN32" s="226">
        <v>2128</v>
      </c>
      <c r="AO32" s="226">
        <v>859</v>
      </c>
      <c r="AP32" s="226">
        <v>394</v>
      </c>
      <c r="AQ32" s="225" t="s">
        <v>212</v>
      </c>
      <c r="AR32" s="226">
        <v>670</v>
      </c>
      <c r="AS32" s="226">
        <v>1880</v>
      </c>
      <c r="AT32" s="226">
        <v>447</v>
      </c>
      <c r="AU32" s="226">
        <v>22</v>
      </c>
      <c r="AV32" s="226">
        <v>1785</v>
      </c>
      <c r="AW32" s="226">
        <v>586</v>
      </c>
      <c r="AX32" s="225" t="s">
        <v>212</v>
      </c>
      <c r="AY32" s="226">
        <v>13</v>
      </c>
      <c r="AZ32" s="226">
        <v>1717</v>
      </c>
      <c r="BA32" s="226">
        <v>574</v>
      </c>
      <c r="BB32" s="226">
        <v>456</v>
      </c>
      <c r="BC32" s="226" t="s">
        <v>20</v>
      </c>
      <c r="BD32" s="226">
        <v>16400</v>
      </c>
    </row>
    <row r="33" spans="1:56" s="205" customFormat="1" ht="8.25" customHeight="1">
      <c r="A33" s="225" t="s">
        <v>199</v>
      </c>
      <c r="B33" s="226">
        <v>134</v>
      </c>
      <c r="C33" s="226">
        <v>2</v>
      </c>
      <c r="D33" s="226" t="s">
        <v>20</v>
      </c>
      <c r="E33" s="226" t="s">
        <v>20</v>
      </c>
      <c r="F33" s="226" t="s">
        <v>20</v>
      </c>
      <c r="G33" s="226" t="s">
        <v>20</v>
      </c>
      <c r="H33" s="225" t="s">
        <v>199</v>
      </c>
      <c r="I33" s="226">
        <v>9</v>
      </c>
      <c r="J33" s="226" t="s">
        <v>20</v>
      </c>
      <c r="K33" s="226">
        <v>4</v>
      </c>
      <c r="L33" s="226">
        <v>90</v>
      </c>
      <c r="M33" s="226">
        <v>21</v>
      </c>
      <c r="N33" s="226">
        <v>98</v>
      </c>
      <c r="O33" s="225" t="s">
        <v>199</v>
      </c>
      <c r="P33" s="226">
        <v>8</v>
      </c>
      <c r="Q33" s="226">
        <v>24</v>
      </c>
      <c r="R33" s="226">
        <v>8</v>
      </c>
      <c r="S33" s="226" t="s">
        <v>20</v>
      </c>
      <c r="T33" s="226" t="s">
        <v>20</v>
      </c>
      <c r="U33" s="226" t="s">
        <v>20</v>
      </c>
      <c r="V33" s="225" t="s">
        <v>199</v>
      </c>
      <c r="W33" s="226">
        <v>1</v>
      </c>
      <c r="X33" s="226" t="s">
        <v>20</v>
      </c>
      <c r="Y33" s="226">
        <v>160</v>
      </c>
      <c r="Z33" s="226">
        <v>4</v>
      </c>
      <c r="AA33" s="226" t="s">
        <v>20</v>
      </c>
      <c r="AB33" s="226">
        <v>563</v>
      </c>
      <c r="AC33" s="225" t="s">
        <v>199</v>
      </c>
      <c r="AD33" s="226">
        <v>150</v>
      </c>
      <c r="AE33" s="226">
        <v>1</v>
      </c>
      <c r="AF33" s="226" t="s">
        <v>20</v>
      </c>
      <c r="AG33" s="226" t="s">
        <v>20</v>
      </c>
      <c r="AH33" s="226" t="s">
        <v>20</v>
      </c>
      <c r="AI33" s="226">
        <v>87</v>
      </c>
      <c r="AJ33" s="225" t="s">
        <v>199</v>
      </c>
      <c r="AK33" s="226">
        <v>8</v>
      </c>
      <c r="AL33" s="226">
        <v>16</v>
      </c>
      <c r="AM33" s="226">
        <v>56</v>
      </c>
      <c r="AN33" s="226">
        <v>84</v>
      </c>
      <c r="AO33" s="226">
        <v>19</v>
      </c>
      <c r="AP33" s="226">
        <v>5</v>
      </c>
      <c r="AQ33" s="225" t="s">
        <v>199</v>
      </c>
      <c r="AR33" s="226">
        <v>5</v>
      </c>
      <c r="AS33" s="226">
        <v>20</v>
      </c>
      <c r="AT33" s="226">
        <v>9</v>
      </c>
      <c r="AU33" s="226" t="s">
        <v>20</v>
      </c>
      <c r="AV33" s="226">
        <v>8</v>
      </c>
      <c r="AW33" s="226" t="s">
        <v>20</v>
      </c>
      <c r="AX33" s="225" t="s">
        <v>199</v>
      </c>
      <c r="AY33" s="226">
        <v>1</v>
      </c>
      <c r="AZ33" s="226" t="s">
        <v>20</v>
      </c>
      <c r="BA33" s="226">
        <v>160</v>
      </c>
      <c r="BB33" s="226">
        <v>11</v>
      </c>
      <c r="BC33" s="226" t="s">
        <v>20</v>
      </c>
      <c r="BD33" s="226">
        <v>640</v>
      </c>
    </row>
    <row r="34" spans="1:56" s="205" customFormat="1" ht="8.25" customHeight="1">
      <c r="A34" s="223" t="s">
        <v>34</v>
      </c>
      <c r="B34" s="224">
        <v>13</v>
      </c>
      <c r="C34" s="224" t="s">
        <v>20</v>
      </c>
      <c r="D34" s="224">
        <v>22</v>
      </c>
      <c r="E34" s="224" t="s">
        <v>20</v>
      </c>
      <c r="F34" s="224" t="s">
        <v>20</v>
      </c>
      <c r="G34" s="224" t="s">
        <v>20</v>
      </c>
      <c r="H34" s="223" t="s">
        <v>34</v>
      </c>
      <c r="I34" s="224">
        <v>12</v>
      </c>
      <c r="J34" s="224">
        <v>6</v>
      </c>
      <c r="K34" s="224">
        <v>14</v>
      </c>
      <c r="L34" s="224">
        <v>9</v>
      </c>
      <c r="M34" s="224">
        <v>16</v>
      </c>
      <c r="N34" s="224">
        <v>26</v>
      </c>
      <c r="O34" s="223" t="s">
        <v>34</v>
      </c>
      <c r="P34" s="224">
        <v>6</v>
      </c>
      <c r="Q34" s="224">
        <v>455</v>
      </c>
      <c r="R34" s="224">
        <v>3</v>
      </c>
      <c r="S34" s="224" t="s">
        <v>20</v>
      </c>
      <c r="T34" s="224">
        <v>27</v>
      </c>
      <c r="U34" s="224">
        <v>13</v>
      </c>
      <c r="V34" s="223" t="s">
        <v>34</v>
      </c>
      <c r="W34" s="224">
        <v>1</v>
      </c>
      <c r="X34" s="224">
        <v>2</v>
      </c>
      <c r="Y34" s="224">
        <v>29</v>
      </c>
      <c r="Z34" s="224">
        <v>3</v>
      </c>
      <c r="AA34" s="224" t="s">
        <v>20</v>
      </c>
      <c r="AB34" s="224">
        <v>657</v>
      </c>
      <c r="AC34" s="223" t="s">
        <v>34</v>
      </c>
      <c r="AD34" s="224">
        <v>12.584851390220592</v>
      </c>
      <c r="AE34" s="224">
        <v>1.620645573665712</v>
      </c>
      <c r="AF34" s="224">
        <v>9.83093640140578</v>
      </c>
      <c r="AG34" s="224" t="s">
        <v>20</v>
      </c>
      <c r="AH34" s="224" t="s">
        <v>20</v>
      </c>
      <c r="AI34" s="224" t="s">
        <v>20</v>
      </c>
      <c r="AJ34" s="223" t="s">
        <v>34</v>
      </c>
      <c r="AK34" s="224">
        <v>0.33812719718753215</v>
      </c>
      <c r="AL34" s="224">
        <v>44.95685522531153</v>
      </c>
      <c r="AM34" s="224">
        <v>33.31735378715234</v>
      </c>
      <c r="AN34" s="224">
        <v>7.535314797059982</v>
      </c>
      <c r="AO34" s="224">
        <v>14.133269415148789</v>
      </c>
      <c r="AP34" s="224">
        <v>0.09523809523807358</v>
      </c>
      <c r="AQ34" s="223" t="s">
        <v>34</v>
      </c>
      <c r="AR34" s="224">
        <v>6.112176414189889</v>
      </c>
      <c r="AS34" s="224">
        <v>427.55608820709494</v>
      </c>
      <c r="AT34" s="224">
        <v>2.9431128155961233</v>
      </c>
      <c r="AU34" s="224">
        <v>0.451901565995513</v>
      </c>
      <c r="AV34" s="224">
        <v>102.90955576861597</v>
      </c>
      <c r="AW34" s="224">
        <v>13.45701502077327</v>
      </c>
      <c r="AX34" s="223" t="s">
        <v>34</v>
      </c>
      <c r="AY34" s="224">
        <v>0.8980504953659647</v>
      </c>
      <c r="AZ34" s="224">
        <v>2.464365612016536</v>
      </c>
      <c r="BA34" s="224">
        <v>3.4301693831894227</v>
      </c>
      <c r="BB34" s="224">
        <v>3.3448386065836075</v>
      </c>
      <c r="BC34" s="224">
        <v>-0.058165548098433995</v>
      </c>
      <c r="BD34" s="224">
        <v>688</v>
      </c>
    </row>
    <row r="35" spans="1:56" s="205" customFormat="1" ht="8.25" customHeight="1">
      <c r="A35" s="225" t="s">
        <v>34</v>
      </c>
      <c r="B35" s="226">
        <v>13</v>
      </c>
      <c r="C35" s="226" t="s">
        <v>20</v>
      </c>
      <c r="D35" s="226">
        <v>22</v>
      </c>
      <c r="E35" s="226" t="s">
        <v>20</v>
      </c>
      <c r="F35" s="226" t="s">
        <v>20</v>
      </c>
      <c r="G35" s="226" t="s">
        <v>20</v>
      </c>
      <c r="H35" s="225" t="s">
        <v>34</v>
      </c>
      <c r="I35" s="226">
        <v>12</v>
      </c>
      <c r="J35" s="226">
        <v>6</v>
      </c>
      <c r="K35" s="226">
        <v>14</v>
      </c>
      <c r="L35" s="226">
        <v>9</v>
      </c>
      <c r="M35" s="226">
        <v>16</v>
      </c>
      <c r="N35" s="226">
        <v>26</v>
      </c>
      <c r="O35" s="225" t="s">
        <v>34</v>
      </c>
      <c r="P35" s="226">
        <v>6</v>
      </c>
      <c r="Q35" s="226">
        <v>455</v>
      </c>
      <c r="R35" s="226">
        <v>3</v>
      </c>
      <c r="S35" s="226" t="s">
        <v>20</v>
      </c>
      <c r="T35" s="226">
        <v>27</v>
      </c>
      <c r="U35" s="226">
        <v>13</v>
      </c>
      <c r="V35" s="225" t="s">
        <v>34</v>
      </c>
      <c r="W35" s="226">
        <v>1</v>
      </c>
      <c r="X35" s="226">
        <v>2</v>
      </c>
      <c r="Y35" s="226">
        <v>29</v>
      </c>
      <c r="Z35" s="226">
        <v>3</v>
      </c>
      <c r="AA35" s="226" t="s">
        <v>20</v>
      </c>
      <c r="AB35" s="226">
        <v>657</v>
      </c>
      <c r="AC35" s="225" t="s">
        <v>34</v>
      </c>
      <c r="AD35" s="226">
        <v>12.584851390220592</v>
      </c>
      <c r="AE35" s="226">
        <v>1.620645573665712</v>
      </c>
      <c r="AF35" s="226">
        <v>9.83093640140578</v>
      </c>
      <c r="AG35" s="226" t="s">
        <v>20</v>
      </c>
      <c r="AH35" s="226" t="s">
        <v>20</v>
      </c>
      <c r="AI35" s="226" t="s">
        <v>20</v>
      </c>
      <c r="AJ35" s="225" t="s">
        <v>34</v>
      </c>
      <c r="AK35" s="226">
        <v>0.33812719718753215</v>
      </c>
      <c r="AL35" s="226">
        <v>44.95685522531153</v>
      </c>
      <c r="AM35" s="226">
        <v>33.31735378715234</v>
      </c>
      <c r="AN35" s="226">
        <v>7.535314797059982</v>
      </c>
      <c r="AO35" s="226">
        <v>14.133269415148789</v>
      </c>
      <c r="AP35" s="226">
        <v>0.09523809523807358</v>
      </c>
      <c r="AQ35" s="225" t="s">
        <v>34</v>
      </c>
      <c r="AR35" s="226">
        <v>6.112176414189889</v>
      </c>
      <c r="AS35" s="226">
        <v>427.55608820709494</v>
      </c>
      <c r="AT35" s="226">
        <v>2.9431128155961233</v>
      </c>
      <c r="AU35" s="226">
        <v>0.451901565995513</v>
      </c>
      <c r="AV35" s="226">
        <v>102.90955576861597</v>
      </c>
      <c r="AW35" s="226">
        <v>13.45701502077327</v>
      </c>
      <c r="AX35" s="225" t="s">
        <v>34</v>
      </c>
      <c r="AY35" s="226">
        <v>0.8980504953659647</v>
      </c>
      <c r="AZ35" s="226">
        <v>2.464365612016536</v>
      </c>
      <c r="BA35" s="226">
        <v>3.4301693831894227</v>
      </c>
      <c r="BB35" s="226">
        <v>3.3448386065836075</v>
      </c>
      <c r="BC35" s="226">
        <v>-0.058165548098433995</v>
      </c>
      <c r="BD35" s="226">
        <v>688</v>
      </c>
    </row>
    <row r="36" spans="1:56" s="213" customFormat="1" ht="8.25" customHeight="1">
      <c r="A36" s="203" t="s">
        <v>35</v>
      </c>
      <c r="B36" s="224">
        <v>21849.39568749437</v>
      </c>
      <c r="C36" s="224">
        <v>1607.7212977901045</v>
      </c>
      <c r="D36" s="224">
        <v>44051.5604514766</v>
      </c>
      <c r="E36" s="224">
        <v>3375</v>
      </c>
      <c r="F36" s="224">
        <v>1758</v>
      </c>
      <c r="G36" s="224">
        <v>2568</v>
      </c>
      <c r="H36" s="203" t="s">
        <v>35</v>
      </c>
      <c r="I36" s="224">
        <v>24592.22751946676</v>
      </c>
      <c r="J36" s="224">
        <v>13706.412550636385</v>
      </c>
      <c r="K36" s="224">
        <v>9131.260927177573</v>
      </c>
      <c r="L36" s="224">
        <v>23854.064730077633</v>
      </c>
      <c r="M36" s="224">
        <v>18950.456682480362</v>
      </c>
      <c r="N36" s="224">
        <v>4911.054880864689</v>
      </c>
      <c r="O36" s="203" t="s">
        <v>35</v>
      </c>
      <c r="P36" s="224">
        <v>8586.183580952304</v>
      </c>
      <c r="Q36" s="224">
        <v>40286.2475251374</v>
      </c>
      <c r="R36" s="224">
        <v>6575.853367429707</v>
      </c>
      <c r="S36" s="224">
        <v>1864.474942790499</v>
      </c>
      <c r="T36" s="224">
        <v>27040.996616017335</v>
      </c>
      <c r="U36" s="224">
        <v>24383.52535958434</v>
      </c>
      <c r="V36" s="203" t="s">
        <v>35</v>
      </c>
      <c r="W36" s="224">
        <v>3776.7049298367165</v>
      </c>
      <c r="X36" s="224">
        <v>11371.716046263464</v>
      </c>
      <c r="Y36" s="224">
        <v>32036.529242815013</v>
      </c>
      <c r="Z36" s="224">
        <v>11204.922015013864</v>
      </c>
      <c r="AA36" s="224">
        <v>90.2592003354157</v>
      </c>
      <c r="AB36" s="224">
        <v>337573</v>
      </c>
      <c r="AC36" s="203" t="s">
        <v>35</v>
      </c>
      <c r="AD36" s="224">
        <v>21127.08354783357</v>
      </c>
      <c r="AE36" s="224">
        <v>2297.083823027721</v>
      </c>
      <c r="AF36" s="224">
        <v>45266.50996278939</v>
      </c>
      <c r="AG36" s="224">
        <v>2731</v>
      </c>
      <c r="AH36" s="224">
        <v>1753</v>
      </c>
      <c r="AI36" s="224">
        <v>2767</v>
      </c>
      <c r="AJ36" s="203" t="s">
        <v>35</v>
      </c>
      <c r="AK36" s="224">
        <v>25511.34147711002</v>
      </c>
      <c r="AL36" s="224">
        <v>10247.457564625605</v>
      </c>
      <c r="AM36" s="224">
        <v>9417.323476316527</v>
      </c>
      <c r="AN36" s="224">
        <v>25457.525562418567</v>
      </c>
      <c r="AO36" s="224">
        <v>21728.289177318162</v>
      </c>
      <c r="AP36" s="224">
        <v>6192.263945372733</v>
      </c>
      <c r="AQ36" s="203" t="s">
        <v>35</v>
      </c>
      <c r="AR36" s="224">
        <v>9520.974206339899</v>
      </c>
      <c r="AS36" s="224">
        <v>50339.47801446019</v>
      </c>
      <c r="AT36" s="224">
        <v>7464.201773194338</v>
      </c>
      <c r="AU36" s="224">
        <v>2148.3865684049106</v>
      </c>
      <c r="AV36" s="224">
        <v>30692.201455801223</v>
      </c>
      <c r="AW36" s="224">
        <v>23929.821810880152</v>
      </c>
      <c r="AX36" s="203" t="s">
        <v>35</v>
      </c>
      <c r="AY36" s="224">
        <v>3287.6188082467424</v>
      </c>
      <c r="AZ36" s="224">
        <v>12279.276508907904</v>
      </c>
      <c r="BA36" s="224">
        <v>33219.74802635128</v>
      </c>
      <c r="BB36" s="224">
        <v>10965.642688816715</v>
      </c>
      <c r="BC36" s="224">
        <v>377.37750914693953</v>
      </c>
      <c r="BD36" s="224">
        <v>358721</v>
      </c>
    </row>
    <row r="37" spans="1:56" s="87" customFormat="1" ht="4.5" customHeight="1">
      <c r="A37" s="290" t="s">
        <v>66</v>
      </c>
      <c r="B37" s="290"/>
      <c r="C37" s="290"/>
      <c r="D37" s="290"/>
      <c r="E37" s="290"/>
      <c r="F37" s="290"/>
      <c r="G37" s="290"/>
      <c r="H37" s="290" t="s">
        <v>66</v>
      </c>
      <c r="I37" s="290"/>
      <c r="J37" s="290"/>
      <c r="K37" s="290"/>
      <c r="L37" s="290"/>
      <c r="M37" s="290"/>
      <c r="N37" s="290"/>
      <c r="O37" s="290" t="s">
        <v>66</v>
      </c>
      <c r="P37" s="290"/>
      <c r="Q37" s="290"/>
      <c r="R37" s="290"/>
      <c r="S37" s="290"/>
      <c r="T37" s="290"/>
      <c r="U37" s="290"/>
      <c r="V37" s="290" t="s">
        <v>66</v>
      </c>
      <c r="W37" s="290"/>
      <c r="X37" s="290"/>
      <c r="Y37" s="290"/>
      <c r="Z37" s="290"/>
      <c r="AA37" s="290"/>
      <c r="AB37" s="290"/>
      <c r="AC37" s="290" t="s">
        <v>66</v>
      </c>
      <c r="AD37" s="290"/>
      <c r="AE37" s="290"/>
      <c r="AF37" s="290"/>
      <c r="AG37" s="290"/>
      <c r="AH37" s="290"/>
      <c r="AI37" s="290"/>
      <c r="AJ37" s="290" t="s">
        <v>66</v>
      </c>
      <c r="AK37" s="290"/>
      <c r="AL37" s="290"/>
      <c r="AM37" s="290"/>
      <c r="AN37" s="290"/>
      <c r="AO37" s="290"/>
      <c r="AP37" s="290"/>
      <c r="AQ37" s="290" t="s">
        <v>66</v>
      </c>
      <c r="AR37" s="290"/>
      <c r="AS37" s="290"/>
      <c r="AT37" s="290"/>
      <c r="AU37" s="290"/>
      <c r="AV37" s="290"/>
      <c r="AW37" s="290"/>
      <c r="AX37" s="290" t="s">
        <v>66</v>
      </c>
      <c r="AY37" s="290"/>
      <c r="AZ37" s="290"/>
      <c r="BA37" s="290"/>
      <c r="BB37" s="290"/>
      <c r="BC37" s="290"/>
      <c r="BD37" s="290"/>
    </row>
    <row r="38" spans="1:56" s="87" customFormat="1" ht="9" customHeight="1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</row>
    <row r="39" spans="1:56" s="87" customFormat="1" ht="4.5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</row>
    <row r="40" spans="1:56" s="205" customFormat="1" ht="8.25" customHeight="1">
      <c r="A40" s="223" t="s">
        <v>9</v>
      </c>
      <c r="B40" s="224">
        <v>10399.67666537009</v>
      </c>
      <c r="C40" s="224">
        <v>11.383961066568588</v>
      </c>
      <c r="D40" s="224">
        <v>23933.465293503366</v>
      </c>
      <c r="E40" s="224">
        <v>62.27282147771348</v>
      </c>
      <c r="F40" s="224" t="s">
        <v>40</v>
      </c>
      <c r="G40" s="224" t="s">
        <v>40</v>
      </c>
      <c r="H40" s="223" t="s">
        <v>9</v>
      </c>
      <c r="I40" s="224">
        <v>12428.052022807664</v>
      </c>
      <c r="J40" s="224">
        <v>3798.880744254111</v>
      </c>
      <c r="K40" s="224">
        <v>3409.0188103874752</v>
      </c>
      <c r="L40" s="224">
        <v>9834.780927081229</v>
      </c>
      <c r="M40" s="224">
        <v>8581.148406569715</v>
      </c>
      <c r="N40" s="224">
        <v>2175.190998553666</v>
      </c>
      <c r="O40" s="223" t="s">
        <v>9</v>
      </c>
      <c r="P40" s="224">
        <v>4108.883408765851</v>
      </c>
      <c r="Q40" s="224">
        <v>18066.47487911198</v>
      </c>
      <c r="R40" s="224">
        <v>3179.393247156331</v>
      </c>
      <c r="S40" s="224">
        <v>937.4883383638435</v>
      </c>
      <c r="T40" s="224">
        <v>14517.359977445623</v>
      </c>
      <c r="U40" s="224">
        <v>9437.53605031113</v>
      </c>
      <c r="V40" s="223" t="s">
        <v>9</v>
      </c>
      <c r="W40" s="224">
        <v>1712.8744151592728</v>
      </c>
      <c r="X40" s="224">
        <v>5089.61052597723</v>
      </c>
      <c r="Y40" s="224">
        <v>14100.625079779566</v>
      </c>
      <c r="Z40" s="224">
        <v>4605.843506421064</v>
      </c>
      <c r="AA40" s="224">
        <v>19.03992043653352</v>
      </c>
      <c r="AB40" s="224">
        <v>150409</v>
      </c>
      <c r="AC40" s="223" t="s">
        <v>9</v>
      </c>
      <c r="AD40" s="224">
        <v>11557.576337789185</v>
      </c>
      <c r="AE40" s="224">
        <v>11.627381793230484</v>
      </c>
      <c r="AF40" s="224">
        <v>26598.307850962796</v>
      </c>
      <c r="AG40" s="224">
        <v>63.60675763770837</v>
      </c>
      <c r="AH40" s="224" t="s">
        <v>40</v>
      </c>
      <c r="AI40" s="224" t="s">
        <v>40</v>
      </c>
      <c r="AJ40" s="223" t="s">
        <v>9</v>
      </c>
      <c r="AK40" s="224">
        <v>13143.14498875037</v>
      </c>
      <c r="AL40" s="224">
        <v>3997.813207761992</v>
      </c>
      <c r="AM40" s="224">
        <v>3786.664516155033</v>
      </c>
      <c r="AN40" s="224">
        <v>10918.661386611479</v>
      </c>
      <c r="AO40" s="224">
        <v>9543.495210468354</v>
      </c>
      <c r="AP40" s="224">
        <v>2517.925560995369</v>
      </c>
      <c r="AQ40" s="223" t="s">
        <v>9</v>
      </c>
      <c r="AR40" s="224">
        <v>4438.284630273549</v>
      </c>
      <c r="AS40" s="224">
        <v>19212.943278282517</v>
      </c>
      <c r="AT40" s="224">
        <v>3421.938332072179</v>
      </c>
      <c r="AU40" s="224">
        <v>1039.7858993205891</v>
      </c>
      <c r="AV40" s="224">
        <v>15962.343591841418</v>
      </c>
      <c r="AW40" s="224">
        <v>10665.581642698016</v>
      </c>
      <c r="AX40" s="223" t="s">
        <v>9</v>
      </c>
      <c r="AY40" s="224">
        <v>1776.4219261504295</v>
      </c>
      <c r="AZ40" s="224">
        <v>5690.391099239576</v>
      </c>
      <c r="BA40" s="224">
        <v>15178.424512608355</v>
      </c>
      <c r="BB40" s="224">
        <v>4929.438041385343</v>
      </c>
      <c r="BC40" s="224">
        <v>22.623847202504294</v>
      </c>
      <c r="BD40" s="224">
        <v>164477</v>
      </c>
    </row>
    <row r="41" spans="1:56" s="205" customFormat="1" ht="8.25" customHeight="1">
      <c r="A41" s="225" t="s">
        <v>10</v>
      </c>
      <c r="B41" s="226">
        <v>10376.67666537009</v>
      </c>
      <c r="C41" s="226">
        <v>11.383961066568588</v>
      </c>
      <c r="D41" s="226">
        <v>23882.465293503366</v>
      </c>
      <c r="E41" s="226">
        <v>62.27282147771348</v>
      </c>
      <c r="F41" s="226" t="s">
        <v>40</v>
      </c>
      <c r="G41" s="226" t="s">
        <v>40</v>
      </c>
      <c r="H41" s="225" t="s">
        <v>10</v>
      </c>
      <c r="I41" s="226">
        <v>12394.052022807664</v>
      </c>
      <c r="J41" s="226">
        <v>3789.880744254111</v>
      </c>
      <c r="K41" s="226">
        <v>3346.0188103874752</v>
      </c>
      <c r="L41" s="226">
        <v>9813.780927081229</v>
      </c>
      <c r="M41" s="226">
        <v>8556.148406569715</v>
      </c>
      <c r="N41" s="226">
        <v>2174.190998553666</v>
      </c>
      <c r="O41" s="225" t="s">
        <v>10</v>
      </c>
      <c r="P41" s="226">
        <v>4108.883408765851</v>
      </c>
      <c r="Q41" s="226">
        <v>15481.474879111978</v>
      </c>
      <c r="R41" s="226">
        <v>3179.393247156331</v>
      </c>
      <c r="S41" s="226">
        <v>937.4883383638435</v>
      </c>
      <c r="T41" s="226">
        <v>14499.359977445623</v>
      </c>
      <c r="U41" s="226">
        <v>9427.53605031113</v>
      </c>
      <c r="V41" s="225" t="s">
        <v>10</v>
      </c>
      <c r="W41" s="226">
        <v>1712.8744151592728</v>
      </c>
      <c r="X41" s="226">
        <v>5089.61052597723</v>
      </c>
      <c r="Y41" s="226">
        <v>14078.625079779566</v>
      </c>
      <c r="Z41" s="226">
        <v>4605.843506421064</v>
      </c>
      <c r="AA41" s="226">
        <v>19.03992043653352</v>
      </c>
      <c r="AB41" s="226">
        <v>147547</v>
      </c>
      <c r="AC41" s="225" t="s">
        <v>10</v>
      </c>
      <c r="AD41" s="226">
        <v>11514.576337789185</v>
      </c>
      <c r="AE41" s="226">
        <v>11.627381793230484</v>
      </c>
      <c r="AF41" s="226">
        <v>26490.307850962796</v>
      </c>
      <c r="AG41" s="226">
        <v>63.60675763770837</v>
      </c>
      <c r="AH41" s="226" t="s">
        <v>40</v>
      </c>
      <c r="AI41" s="226" t="s">
        <v>40</v>
      </c>
      <c r="AJ41" s="225" t="s">
        <v>10</v>
      </c>
      <c r="AK41" s="226">
        <v>13109.14498875037</v>
      </c>
      <c r="AL41" s="226">
        <v>3985.813207761992</v>
      </c>
      <c r="AM41" s="226">
        <v>3715.664516155033</v>
      </c>
      <c r="AN41" s="226">
        <v>10896.661386611479</v>
      </c>
      <c r="AO41" s="226">
        <v>9531.495210468354</v>
      </c>
      <c r="AP41" s="226">
        <v>2517.925560995369</v>
      </c>
      <c r="AQ41" s="225" t="s">
        <v>10</v>
      </c>
      <c r="AR41" s="226">
        <v>4438.284630273549</v>
      </c>
      <c r="AS41" s="226">
        <v>17573.943278282517</v>
      </c>
      <c r="AT41" s="226">
        <v>3410.938332072179</v>
      </c>
      <c r="AU41" s="226">
        <v>1039.7858993205891</v>
      </c>
      <c r="AV41" s="226">
        <v>15904.343591841418</v>
      </c>
      <c r="AW41" s="226">
        <v>10645.581642698016</v>
      </c>
      <c r="AX41" s="225" t="s">
        <v>10</v>
      </c>
      <c r="AY41" s="226">
        <v>1776.4219261504295</v>
      </c>
      <c r="AZ41" s="226">
        <v>5690.391099239576</v>
      </c>
      <c r="BA41" s="226">
        <v>15148.424512608355</v>
      </c>
      <c r="BB41" s="226">
        <v>4922.438041385343</v>
      </c>
      <c r="BC41" s="226">
        <v>22.623847202504294</v>
      </c>
      <c r="BD41" s="226">
        <v>162410</v>
      </c>
    </row>
    <row r="42" spans="1:56" s="205" customFormat="1" ht="8.25" customHeight="1">
      <c r="A42" s="225" t="s">
        <v>11</v>
      </c>
      <c r="B42" s="226" t="s">
        <v>40</v>
      </c>
      <c r="C42" s="226" t="s">
        <v>40</v>
      </c>
      <c r="D42" s="226" t="s">
        <v>40</v>
      </c>
      <c r="E42" s="226" t="s">
        <v>40</v>
      </c>
      <c r="F42" s="226" t="s">
        <v>40</v>
      </c>
      <c r="G42" s="226" t="s">
        <v>40</v>
      </c>
      <c r="H42" s="225" t="s">
        <v>11</v>
      </c>
      <c r="I42" s="226" t="s">
        <v>40</v>
      </c>
      <c r="J42" s="226" t="s">
        <v>40</v>
      </c>
      <c r="K42" s="226" t="s">
        <v>40</v>
      </c>
      <c r="L42" s="226" t="s">
        <v>40</v>
      </c>
      <c r="M42" s="226" t="s">
        <v>40</v>
      </c>
      <c r="N42" s="226" t="s">
        <v>40</v>
      </c>
      <c r="O42" s="225" t="s">
        <v>11</v>
      </c>
      <c r="P42" s="226" t="s">
        <v>40</v>
      </c>
      <c r="Q42" s="226" t="s">
        <v>40</v>
      </c>
      <c r="R42" s="226" t="s">
        <v>40</v>
      </c>
      <c r="S42" s="226" t="s">
        <v>40</v>
      </c>
      <c r="T42" s="226" t="s">
        <v>40</v>
      </c>
      <c r="U42" s="226" t="s">
        <v>40</v>
      </c>
      <c r="V42" s="225" t="s">
        <v>11</v>
      </c>
      <c r="W42" s="226" t="s">
        <v>40</v>
      </c>
      <c r="X42" s="226" t="s">
        <v>40</v>
      </c>
      <c r="Y42" s="226" t="s">
        <v>40</v>
      </c>
      <c r="Z42" s="226" t="s">
        <v>40</v>
      </c>
      <c r="AA42" s="226" t="s">
        <v>40</v>
      </c>
      <c r="AB42" s="226" t="s">
        <v>40</v>
      </c>
      <c r="AC42" s="225" t="s">
        <v>11</v>
      </c>
      <c r="AD42" s="226" t="s">
        <v>40</v>
      </c>
      <c r="AE42" s="226" t="s">
        <v>40</v>
      </c>
      <c r="AF42" s="226" t="s">
        <v>40</v>
      </c>
      <c r="AG42" s="226" t="s">
        <v>40</v>
      </c>
      <c r="AH42" s="226" t="s">
        <v>40</v>
      </c>
      <c r="AI42" s="226" t="s">
        <v>40</v>
      </c>
      <c r="AJ42" s="225" t="s">
        <v>11</v>
      </c>
      <c r="AK42" s="226" t="s">
        <v>40</v>
      </c>
      <c r="AL42" s="226" t="s">
        <v>40</v>
      </c>
      <c r="AM42" s="226" t="s">
        <v>40</v>
      </c>
      <c r="AN42" s="226" t="s">
        <v>40</v>
      </c>
      <c r="AO42" s="226" t="s">
        <v>40</v>
      </c>
      <c r="AP42" s="226" t="s">
        <v>40</v>
      </c>
      <c r="AQ42" s="225" t="s">
        <v>11</v>
      </c>
      <c r="AR42" s="226" t="s">
        <v>40</v>
      </c>
      <c r="AS42" s="226">
        <v>11</v>
      </c>
      <c r="AT42" s="226" t="s">
        <v>40</v>
      </c>
      <c r="AU42" s="226" t="s">
        <v>40</v>
      </c>
      <c r="AV42" s="226" t="s">
        <v>40</v>
      </c>
      <c r="AW42" s="226" t="s">
        <v>40</v>
      </c>
      <c r="AX42" s="225" t="s">
        <v>11</v>
      </c>
      <c r="AY42" s="226" t="s">
        <v>40</v>
      </c>
      <c r="AZ42" s="226" t="s">
        <v>40</v>
      </c>
      <c r="BA42" s="226" t="s">
        <v>40</v>
      </c>
      <c r="BB42" s="226" t="s">
        <v>40</v>
      </c>
      <c r="BC42" s="226" t="s">
        <v>40</v>
      </c>
      <c r="BD42" s="226">
        <v>11</v>
      </c>
    </row>
    <row r="43" spans="1:56" s="205" customFormat="1" ht="8.25" customHeight="1">
      <c r="A43" s="225" t="s">
        <v>209</v>
      </c>
      <c r="B43" s="226" t="s">
        <v>40</v>
      </c>
      <c r="C43" s="226" t="s">
        <v>40</v>
      </c>
      <c r="D43" s="226" t="s">
        <v>40</v>
      </c>
      <c r="E43" s="226" t="s">
        <v>40</v>
      </c>
      <c r="F43" s="226" t="s">
        <v>40</v>
      </c>
      <c r="G43" s="226" t="s">
        <v>40</v>
      </c>
      <c r="H43" s="225" t="s">
        <v>209</v>
      </c>
      <c r="I43" s="226" t="s">
        <v>40</v>
      </c>
      <c r="J43" s="226" t="s">
        <v>40</v>
      </c>
      <c r="K43" s="226" t="s">
        <v>40</v>
      </c>
      <c r="L43" s="226" t="s">
        <v>40</v>
      </c>
      <c r="M43" s="226" t="s">
        <v>40</v>
      </c>
      <c r="N43" s="226" t="s">
        <v>40</v>
      </c>
      <c r="O43" s="225" t="s">
        <v>209</v>
      </c>
      <c r="P43" s="226" t="s">
        <v>40</v>
      </c>
      <c r="Q43" s="226" t="s">
        <v>40</v>
      </c>
      <c r="R43" s="226" t="s">
        <v>40</v>
      </c>
      <c r="S43" s="226" t="s">
        <v>40</v>
      </c>
      <c r="T43" s="226" t="s">
        <v>40</v>
      </c>
      <c r="U43" s="226" t="s">
        <v>40</v>
      </c>
      <c r="V43" s="225" t="s">
        <v>209</v>
      </c>
      <c r="W43" s="226" t="s">
        <v>40</v>
      </c>
      <c r="X43" s="226" t="s">
        <v>40</v>
      </c>
      <c r="Y43" s="226" t="s">
        <v>40</v>
      </c>
      <c r="Z43" s="226" t="s">
        <v>40</v>
      </c>
      <c r="AA43" s="226" t="s">
        <v>40</v>
      </c>
      <c r="AB43" s="226" t="s">
        <v>40</v>
      </c>
      <c r="AC43" s="225" t="s">
        <v>209</v>
      </c>
      <c r="AD43" s="226" t="s">
        <v>40</v>
      </c>
      <c r="AE43" s="226" t="s">
        <v>40</v>
      </c>
      <c r="AF43" s="226" t="s">
        <v>40</v>
      </c>
      <c r="AG43" s="226" t="s">
        <v>40</v>
      </c>
      <c r="AH43" s="226" t="s">
        <v>40</v>
      </c>
      <c r="AI43" s="226" t="s">
        <v>40</v>
      </c>
      <c r="AJ43" s="225" t="s">
        <v>209</v>
      </c>
      <c r="AK43" s="226" t="s">
        <v>40</v>
      </c>
      <c r="AL43" s="226" t="s">
        <v>40</v>
      </c>
      <c r="AM43" s="226" t="s">
        <v>40</v>
      </c>
      <c r="AN43" s="226" t="s">
        <v>40</v>
      </c>
      <c r="AO43" s="226" t="s">
        <v>40</v>
      </c>
      <c r="AP43" s="226" t="s">
        <v>40</v>
      </c>
      <c r="AQ43" s="225" t="s">
        <v>209</v>
      </c>
      <c r="AR43" s="226" t="s">
        <v>40</v>
      </c>
      <c r="AS43" s="226">
        <v>8</v>
      </c>
      <c r="AT43" s="226" t="s">
        <v>40</v>
      </c>
      <c r="AU43" s="226" t="s">
        <v>40</v>
      </c>
      <c r="AV43" s="226" t="s">
        <v>40</v>
      </c>
      <c r="AW43" s="226" t="s">
        <v>40</v>
      </c>
      <c r="AX43" s="225" t="s">
        <v>209</v>
      </c>
      <c r="AY43" s="226" t="s">
        <v>40</v>
      </c>
      <c r="AZ43" s="226" t="s">
        <v>40</v>
      </c>
      <c r="BA43" s="226" t="s">
        <v>40</v>
      </c>
      <c r="BB43" s="226" t="s">
        <v>40</v>
      </c>
      <c r="BC43" s="226" t="s">
        <v>40</v>
      </c>
      <c r="BD43" s="226">
        <v>8</v>
      </c>
    </row>
    <row r="44" spans="1:56" s="205" customFormat="1" ht="8.25" customHeight="1">
      <c r="A44" s="225" t="s">
        <v>13</v>
      </c>
      <c r="B44" s="226" t="s">
        <v>40</v>
      </c>
      <c r="C44" s="226" t="s">
        <v>40</v>
      </c>
      <c r="D44" s="226" t="s">
        <v>40</v>
      </c>
      <c r="E44" s="226" t="s">
        <v>40</v>
      </c>
      <c r="F44" s="226" t="s">
        <v>40</v>
      </c>
      <c r="G44" s="226" t="s">
        <v>40</v>
      </c>
      <c r="H44" s="225" t="s">
        <v>13</v>
      </c>
      <c r="I44" s="226" t="s">
        <v>40</v>
      </c>
      <c r="J44" s="226" t="s">
        <v>40</v>
      </c>
      <c r="K44" s="226" t="s">
        <v>40</v>
      </c>
      <c r="L44" s="226" t="s">
        <v>40</v>
      </c>
      <c r="M44" s="226" t="s">
        <v>40</v>
      </c>
      <c r="N44" s="226" t="s">
        <v>40</v>
      </c>
      <c r="O44" s="225" t="s">
        <v>13</v>
      </c>
      <c r="P44" s="226" t="s">
        <v>40</v>
      </c>
      <c r="Q44" s="226">
        <v>1233</v>
      </c>
      <c r="R44" s="226" t="s">
        <v>40</v>
      </c>
      <c r="S44" s="226" t="s">
        <v>40</v>
      </c>
      <c r="T44" s="226" t="s">
        <v>40</v>
      </c>
      <c r="U44" s="226" t="s">
        <v>40</v>
      </c>
      <c r="V44" s="225" t="s">
        <v>13</v>
      </c>
      <c r="W44" s="226" t="s">
        <v>40</v>
      </c>
      <c r="X44" s="226" t="s">
        <v>40</v>
      </c>
      <c r="Y44" s="226" t="s">
        <v>40</v>
      </c>
      <c r="Z44" s="226" t="s">
        <v>40</v>
      </c>
      <c r="AA44" s="226" t="s">
        <v>40</v>
      </c>
      <c r="AB44" s="226">
        <v>1233</v>
      </c>
      <c r="AC44" s="225" t="s">
        <v>13</v>
      </c>
      <c r="AD44" s="226" t="s">
        <v>40</v>
      </c>
      <c r="AE44" s="226" t="s">
        <v>40</v>
      </c>
      <c r="AF44" s="226" t="s">
        <v>40</v>
      </c>
      <c r="AG44" s="226" t="s">
        <v>40</v>
      </c>
      <c r="AH44" s="226" t="s">
        <v>40</v>
      </c>
      <c r="AI44" s="226" t="s">
        <v>40</v>
      </c>
      <c r="AJ44" s="225" t="s">
        <v>13</v>
      </c>
      <c r="AK44" s="226" t="s">
        <v>40</v>
      </c>
      <c r="AL44" s="226" t="s">
        <v>40</v>
      </c>
      <c r="AM44" s="226" t="s">
        <v>40</v>
      </c>
      <c r="AN44" s="226" t="s">
        <v>40</v>
      </c>
      <c r="AO44" s="226" t="s">
        <v>40</v>
      </c>
      <c r="AP44" s="226" t="s">
        <v>40</v>
      </c>
      <c r="AQ44" s="225" t="s">
        <v>13</v>
      </c>
      <c r="AR44" s="226" t="s">
        <v>40</v>
      </c>
      <c r="AS44" s="226" t="s">
        <v>40</v>
      </c>
      <c r="AT44" s="226" t="s">
        <v>40</v>
      </c>
      <c r="AU44" s="226" t="s">
        <v>40</v>
      </c>
      <c r="AV44" s="226" t="s">
        <v>40</v>
      </c>
      <c r="AW44" s="226" t="s">
        <v>40</v>
      </c>
      <c r="AX44" s="225" t="s">
        <v>13</v>
      </c>
      <c r="AY44" s="226" t="s">
        <v>40</v>
      </c>
      <c r="AZ44" s="226" t="s">
        <v>40</v>
      </c>
      <c r="BA44" s="226" t="s">
        <v>40</v>
      </c>
      <c r="BB44" s="226" t="s">
        <v>40</v>
      </c>
      <c r="BC44" s="226" t="s">
        <v>40</v>
      </c>
      <c r="BD44" s="226" t="s">
        <v>40</v>
      </c>
    </row>
    <row r="45" spans="1:56" s="205" customFormat="1" ht="8.25" customHeight="1">
      <c r="A45" s="225" t="s">
        <v>210</v>
      </c>
      <c r="B45" s="226" t="s">
        <v>40</v>
      </c>
      <c r="C45" s="226" t="s">
        <v>40</v>
      </c>
      <c r="D45" s="226" t="s">
        <v>40</v>
      </c>
      <c r="E45" s="226" t="s">
        <v>40</v>
      </c>
      <c r="F45" s="226" t="s">
        <v>40</v>
      </c>
      <c r="G45" s="226" t="s">
        <v>40</v>
      </c>
      <c r="H45" s="225" t="s">
        <v>210</v>
      </c>
      <c r="I45" s="226" t="s">
        <v>40</v>
      </c>
      <c r="J45" s="226" t="s">
        <v>40</v>
      </c>
      <c r="K45" s="226" t="s">
        <v>40</v>
      </c>
      <c r="L45" s="226" t="s">
        <v>40</v>
      </c>
      <c r="M45" s="226" t="s">
        <v>40</v>
      </c>
      <c r="N45" s="226" t="s">
        <v>40</v>
      </c>
      <c r="O45" s="225" t="s">
        <v>210</v>
      </c>
      <c r="P45" s="226" t="s">
        <v>40</v>
      </c>
      <c r="Q45" s="226" t="s">
        <v>40</v>
      </c>
      <c r="R45" s="226" t="s">
        <v>40</v>
      </c>
      <c r="S45" s="226" t="s">
        <v>40</v>
      </c>
      <c r="T45" s="226" t="s">
        <v>40</v>
      </c>
      <c r="U45" s="226" t="s">
        <v>40</v>
      </c>
      <c r="V45" s="225" t="s">
        <v>210</v>
      </c>
      <c r="W45" s="226" t="s">
        <v>40</v>
      </c>
      <c r="X45" s="226" t="s">
        <v>40</v>
      </c>
      <c r="Y45" s="226" t="s">
        <v>40</v>
      </c>
      <c r="Z45" s="226" t="s">
        <v>40</v>
      </c>
      <c r="AA45" s="226" t="s">
        <v>40</v>
      </c>
      <c r="AB45" s="226" t="s">
        <v>40</v>
      </c>
      <c r="AC45" s="225" t="s">
        <v>210</v>
      </c>
      <c r="AD45" s="226" t="s">
        <v>40</v>
      </c>
      <c r="AE45" s="226" t="s">
        <v>40</v>
      </c>
      <c r="AF45" s="226" t="s">
        <v>40</v>
      </c>
      <c r="AG45" s="226" t="s">
        <v>40</v>
      </c>
      <c r="AH45" s="226" t="s">
        <v>40</v>
      </c>
      <c r="AI45" s="226" t="s">
        <v>40</v>
      </c>
      <c r="AJ45" s="225" t="s">
        <v>210</v>
      </c>
      <c r="AK45" s="226" t="s">
        <v>40</v>
      </c>
      <c r="AL45" s="226" t="s">
        <v>40</v>
      </c>
      <c r="AM45" s="226" t="s">
        <v>40</v>
      </c>
      <c r="AN45" s="226" t="s">
        <v>40</v>
      </c>
      <c r="AO45" s="226" t="s">
        <v>40</v>
      </c>
      <c r="AP45" s="226" t="s">
        <v>40</v>
      </c>
      <c r="AQ45" s="225" t="s">
        <v>210</v>
      </c>
      <c r="AR45" s="226" t="s">
        <v>40</v>
      </c>
      <c r="AS45" s="226" t="s">
        <v>40</v>
      </c>
      <c r="AT45" s="226" t="s">
        <v>40</v>
      </c>
      <c r="AU45" s="226" t="s">
        <v>40</v>
      </c>
      <c r="AV45" s="226" t="s">
        <v>40</v>
      </c>
      <c r="AW45" s="226" t="s">
        <v>40</v>
      </c>
      <c r="AX45" s="225" t="s">
        <v>210</v>
      </c>
      <c r="AY45" s="226" t="s">
        <v>40</v>
      </c>
      <c r="AZ45" s="226" t="s">
        <v>40</v>
      </c>
      <c r="BA45" s="226" t="s">
        <v>40</v>
      </c>
      <c r="BB45" s="226" t="s">
        <v>40</v>
      </c>
      <c r="BC45" s="226" t="s">
        <v>40</v>
      </c>
      <c r="BD45" s="226" t="s">
        <v>40</v>
      </c>
    </row>
    <row r="46" spans="1:56" s="205" customFormat="1" ht="8.25" customHeight="1">
      <c r="A46" s="225" t="s">
        <v>15</v>
      </c>
      <c r="B46" s="226" t="s">
        <v>40</v>
      </c>
      <c r="C46" s="226" t="s">
        <v>40</v>
      </c>
      <c r="D46" s="226" t="s">
        <v>40</v>
      </c>
      <c r="E46" s="226" t="s">
        <v>40</v>
      </c>
      <c r="F46" s="226" t="s">
        <v>40</v>
      </c>
      <c r="G46" s="226" t="s">
        <v>40</v>
      </c>
      <c r="H46" s="225" t="s">
        <v>15</v>
      </c>
      <c r="I46" s="226" t="s">
        <v>40</v>
      </c>
      <c r="J46" s="226" t="s">
        <v>40</v>
      </c>
      <c r="K46" s="226" t="s">
        <v>40</v>
      </c>
      <c r="L46" s="226" t="s">
        <v>40</v>
      </c>
      <c r="M46" s="226" t="s">
        <v>40</v>
      </c>
      <c r="N46" s="226" t="s">
        <v>40</v>
      </c>
      <c r="O46" s="225" t="s">
        <v>15</v>
      </c>
      <c r="P46" s="226" t="s">
        <v>40</v>
      </c>
      <c r="Q46" s="226" t="s">
        <v>40</v>
      </c>
      <c r="R46" s="226" t="s">
        <v>40</v>
      </c>
      <c r="S46" s="226" t="s">
        <v>40</v>
      </c>
      <c r="T46" s="226" t="s">
        <v>40</v>
      </c>
      <c r="U46" s="226" t="s">
        <v>40</v>
      </c>
      <c r="V46" s="225" t="s">
        <v>15</v>
      </c>
      <c r="W46" s="226" t="s">
        <v>40</v>
      </c>
      <c r="X46" s="226" t="s">
        <v>40</v>
      </c>
      <c r="Y46" s="226" t="s">
        <v>40</v>
      </c>
      <c r="Z46" s="226" t="s">
        <v>40</v>
      </c>
      <c r="AA46" s="226" t="s">
        <v>40</v>
      </c>
      <c r="AB46" s="226" t="s">
        <v>40</v>
      </c>
      <c r="AC46" s="225" t="s">
        <v>15</v>
      </c>
      <c r="AD46" s="226" t="s">
        <v>40</v>
      </c>
      <c r="AE46" s="226" t="s">
        <v>40</v>
      </c>
      <c r="AF46" s="226" t="s">
        <v>40</v>
      </c>
      <c r="AG46" s="226" t="s">
        <v>40</v>
      </c>
      <c r="AH46" s="226" t="s">
        <v>40</v>
      </c>
      <c r="AI46" s="226" t="s">
        <v>40</v>
      </c>
      <c r="AJ46" s="225" t="s">
        <v>15</v>
      </c>
      <c r="AK46" s="226" t="s">
        <v>40</v>
      </c>
      <c r="AL46" s="226" t="s">
        <v>40</v>
      </c>
      <c r="AM46" s="226" t="s">
        <v>40</v>
      </c>
      <c r="AN46" s="226" t="s">
        <v>40</v>
      </c>
      <c r="AO46" s="226" t="s">
        <v>40</v>
      </c>
      <c r="AP46" s="226" t="s">
        <v>40</v>
      </c>
      <c r="AQ46" s="225" t="s">
        <v>15</v>
      </c>
      <c r="AR46" s="226" t="s">
        <v>40</v>
      </c>
      <c r="AS46" s="226" t="s">
        <v>40</v>
      </c>
      <c r="AT46" s="226" t="s">
        <v>40</v>
      </c>
      <c r="AU46" s="226" t="s">
        <v>40</v>
      </c>
      <c r="AV46" s="226" t="s">
        <v>40</v>
      </c>
      <c r="AW46" s="226" t="s">
        <v>40</v>
      </c>
      <c r="AX46" s="225" t="s">
        <v>15</v>
      </c>
      <c r="AY46" s="226" t="s">
        <v>40</v>
      </c>
      <c r="AZ46" s="226" t="s">
        <v>40</v>
      </c>
      <c r="BA46" s="226" t="s">
        <v>40</v>
      </c>
      <c r="BB46" s="226" t="s">
        <v>40</v>
      </c>
      <c r="BC46" s="226" t="s">
        <v>40</v>
      </c>
      <c r="BD46" s="226" t="s">
        <v>40</v>
      </c>
    </row>
    <row r="47" spans="1:56" s="205" customFormat="1" ht="8.25" customHeight="1">
      <c r="A47" s="225" t="s">
        <v>16</v>
      </c>
      <c r="B47" s="226" t="s">
        <v>40</v>
      </c>
      <c r="C47" s="226" t="s">
        <v>40</v>
      </c>
      <c r="D47" s="226" t="s">
        <v>40</v>
      </c>
      <c r="E47" s="226" t="s">
        <v>40</v>
      </c>
      <c r="F47" s="226" t="s">
        <v>40</v>
      </c>
      <c r="G47" s="226" t="s">
        <v>40</v>
      </c>
      <c r="H47" s="225" t="s">
        <v>16</v>
      </c>
      <c r="I47" s="226" t="s">
        <v>40</v>
      </c>
      <c r="J47" s="226" t="s">
        <v>40</v>
      </c>
      <c r="K47" s="226" t="s">
        <v>40</v>
      </c>
      <c r="L47" s="226" t="s">
        <v>40</v>
      </c>
      <c r="M47" s="226">
        <v>3</v>
      </c>
      <c r="N47" s="226" t="s">
        <v>40</v>
      </c>
      <c r="O47" s="225" t="s">
        <v>16</v>
      </c>
      <c r="P47" s="226" t="s">
        <v>40</v>
      </c>
      <c r="Q47" s="226">
        <v>174</v>
      </c>
      <c r="R47" s="226" t="s">
        <v>40</v>
      </c>
      <c r="S47" s="226" t="s">
        <v>40</v>
      </c>
      <c r="T47" s="226" t="s">
        <v>40</v>
      </c>
      <c r="U47" s="226" t="s">
        <v>40</v>
      </c>
      <c r="V47" s="225" t="s">
        <v>16</v>
      </c>
      <c r="W47" s="226" t="s">
        <v>40</v>
      </c>
      <c r="X47" s="226" t="s">
        <v>40</v>
      </c>
      <c r="Y47" s="226" t="s">
        <v>40</v>
      </c>
      <c r="Z47" s="226" t="s">
        <v>40</v>
      </c>
      <c r="AA47" s="226" t="s">
        <v>40</v>
      </c>
      <c r="AB47" s="226">
        <v>177</v>
      </c>
      <c r="AC47" s="225" t="s">
        <v>16</v>
      </c>
      <c r="AD47" s="226" t="s">
        <v>40</v>
      </c>
      <c r="AE47" s="226" t="s">
        <v>40</v>
      </c>
      <c r="AF47" s="226" t="s">
        <v>40</v>
      </c>
      <c r="AG47" s="226" t="s">
        <v>40</v>
      </c>
      <c r="AH47" s="226" t="s">
        <v>40</v>
      </c>
      <c r="AI47" s="226" t="s">
        <v>40</v>
      </c>
      <c r="AJ47" s="225" t="s">
        <v>16</v>
      </c>
      <c r="AK47" s="226" t="s">
        <v>40</v>
      </c>
      <c r="AL47" s="226" t="s">
        <v>40</v>
      </c>
      <c r="AM47" s="226" t="s">
        <v>40</v>
      </c>
      <c r="AN47" s="226" t="s">
        <v>40</v>
      </c>
      <c r="AO47" s="226">
        <v>4</v>
      </c>
      <c r="AP47" s="226" t="s">
        <v>40</v>
      </c>
      <c r="AQ47" s="225" t="s">
        <v>16</v>
      </c>
      <c r="AR47" s="226" t="s">
        <v>40</v>
      </c>
      <c r="AS47" s="226">
        <v>253</v>
      </c>
      <c r="AT47" s="226" t="s">
        <v>40</v>
      </c>
      <c r="AU47" s="226" t="s">
        <v>40</v>
      </c>
      <c r="AV47" s="226" t="s">
        <v>40</v>
      </c>
      <c r="AW47" s="226" t="s">
        <v>40</v>
      </c>
      <c r="AX47" s="225" t="s">
        <v>16</v>
      </c>
      <c r="AY47" s="226" t="s">
        <v>40</v>
      </c>
      <c r="AZ47" s="226" t="s">
        <v>40</v>
      </c>
      <c r="BA47" s="226" t="s">
        <v>40</v>
      </c>
      <c r="BB47" s="226" t="s">
        <v>40</v>
      </c>
      <c r="BC47" s="226" t="s">
        <v>40</v>
      </c>
      <c r="BD47" s="226">
        <v>257</v>
      </c>
    </row>
    <row r="48" spans="1:56" s="209" customFormat="1" ht="8.25" customHeight="1">
      <c r="A48" s="225" t="s">
        <v>17</v>
      </c>
      <c r="B48" s="226">
        <v>2</v>
      </c>
      <c r="C48" s="226" t="s">
        <v>40</v>
      </c>
      <c r="D48" s="226" t="s">
        <v>40</v>
      </c>
      <c r="E48" s="226" t="s">
        <v>40</v>
      </c>
      <c r="F48" s="226" t="s">
        <v>40</v>
      </c>
      <c r="G48" s="226" t="s">
        <v>40</v>
      </c>
      <c r="H48" s="225" t="s">
        <v>17</v>
      </c>
      <c r="I48" s="226" t="s">
        <v>40</v>
      </c>
      <c r="J48" s="226">
        <v>9</v>
      </c>
      <c r="K48" s="226">
        <v>56</v>
      </c>
      <c r="L48" s="226">
        <v>2</v>
      </c>
      <c r="M48" s="226">
        <v>1</v>
      </c>
      <c r="N48" s="226" t="s">
        <v>40</v>
      </c>
      <c r="O48" s="225" t="s">
        <v>17</v>
      </c>
      <c r="P48" s="226" t="s">
        <v>40</v>
      </c>
      <c r="Q48" s="226">
        <v>1002</v>
      </c>
      <c r="R48" s="226" t="s">
        <v>40</v>
      </c>
      <c r="S48" s="226" t="s">
        <v>40</v>
      </c>
      <c r="T48" s="226" t="s">
        <v>40</v>
      </c>
      <c r="U48" s="226" t="s">
        <v>40</v>
      </c>
      <c r="V48" s="225" t="s">
        <v>17</v>
      </c>
      <c r="W48" s="226" t="s">
        <v>40</v>
      </c>
      <c r="X48" s="226" t="s">
        <v>40</v>
      </c>
      <c r="Y48" s="226" t="s">
        <v>40</v>
      </c>
      <c r="Z48" s="226" t="s">
        <v>40</v>
      </c>
      <c r="AA48" s="226" t="s">
        <v>40</v>
      </c>
      <c r="AB48" s="226">
        <v>1072</v>
      </c>
      <c r="AC48" s="225" t="s">
        <v>17</v>
      </c>
      <c r="AD48" s="226">
        <v>3</v>
      </c>
      <c r="AE48" s="226" t="s">
        <v>40</v>
      </c>
      <c r="AF48" s="226">
        <v>26</v>
      </c>
      <c r="AG48" s="226" t="s">
        <v>40</v>
      </c>
      <c r="AH48" s="226" t="s">
        <v>40</v>
      </c>
      <c r="AI48" s="226" t="s">
        <v>40</v>
      </c>
      <c r="AJ48" s="225" t="s">
        <v>17</v>
      </c>
      <c r="AK48" s="226" t="s">
        <v>40</v>
      </c>
      <c r="AL48" s="226">
        <v>12</v>
      </c>
      <c r="AM48" s="226">
        <v>61</v>
      </c>
      <c r="AN48" s="226">
        <v>5</v>
      </c>
      <c r="AO48" s="226">
        <v>1</v>
      </c>
      <c r="AP48" s="226" t="s">
        <v>40</v>
      </c>
      <c r="AQ48" s="225" t="s">
        <v>17</v>
      </c>
      <c r="AR48" s="226" t="s">
        <v>40</v>
      </c>
      <c r="AS48" s="226">
        <v>1161</v>
      </c>
      <c r="AT48" s="226" t="s">
        <v>40</v>
      </c>
      <c r="AU48" s="226" t="s">
        <v>40</v>
      </c>
      <c r="AV48" s="226" t="s">
        <v>40</v>
      </c>
      <c r="AW48" s="226" t="s">
        <v>40</v>
      </c>
      <c r="AX48" s="225" t="s">
        <v>17</v>
      </c>
      <c r="AY48" s="226" t="s">
        <v>40</v>
      </c>
      <c r="AZ48" s="226" t="s">
        <v>40</v>
      </c>
      <c r="BA48" s="226" t="s">
        <v>40</v>
      </c>
      <c r="BB48" s="226" t="s">
        <v>40</v>
      </c>
      <c r="BC48" s="226" t="s">
        <v>40</v>
      </c>
      <c r="BD48" s="226">
        <v>1269</v>
      </c>
    </row>
    <row r="49" spans="1:56" s="209" customFormat="1" ht="8.25" customHeight="1">
      <c r="A49" s="225" t="s">
        <v>18</v>
      </c>
      <c r="B49" s="226">
        <v>21</v>
      </c>
      <c r="C49" s="226" t="s">
        <v>40</v>
      </c>
      <c r="D49" s="226">
        <v>51</v>
      </c>
      <c r="E49" s="226" t="s">
        <v>40</v>
      </c>
      <c r="F49" s="226" t="s">
        <v>40</v>
      </c>
      <c r="G49" s="226" t="s">
        <v>40</v>
      </c>
      <c r="H49" s="225" t="s">
        <v>18</v>
      </c>
      <c r="I49" s="226">
        <v>34</v>
      </c>
      <c r="J49" s="226" t="s">
        <v>40</v>
      </c>
      <c r="K49" s="226">
        <v>7</v>
      </c>
      <c r="L49" s="226">
        <v>19</v>
      </c>
      <c r="M49" s="226">
        <v>21</v>
      </c>
      <c r="N49" s="226">
        <v>1</v>
      </c>
      <c r="O49" s="225" t="s">
        <v>18</v>
      </c>
      <c r="P49" s="226" t="s">
        <v>40</v>
      </c>
      <c r="Q49" s="226">
        <v>176</v>
      </c>
      <c r="R49" s="226" t="s">
        <v>40</v>
      </c>
      <c r="S49" s="226" t="s">
        <v>40</v>
      </c>
      <c r="T49" s="226">
        <v>18</v>
      </c>
      <c r="U49" s="226">
        <v>10</v>
      </c>
      <c r="V49" s="225" t="s">
        <v>18</v>
      </c>
      <c r="W49" s="226" t="s">
        <v>40</v>
      </c>
      <c r="X49" s="226" t="s">
        <v>40</v>
      </c>
      <c r="Y49" s="226">
        <v>22</v>
      </c>
      <c r="Z49" s="226" t="s">
        <v>40</v>
      </c>
      <c r="AA49" s="226" t="s">
        <v>40</v>
      </c>
      <c r="AB49" s="226">
        <v>380</v>
      </c>
      <c r="AC49" s="225" t="s">
        <v>18</v>
      </c>
      <c r="AD49" s="226">
        <v>40</v>
      </c>
      <c r="AE49" s="226" t="s">
        <v>40</v>
      </c>
      <c r="AF49" s="226">
        <v>82</v>
      </c>
      <c r="AG49" s="226" t="s">
        <v>40</v>
      </c>
      <c r="AH49" s="226" t="s">
        <v>40</v>
      </c>
      <c r="AI49" s="226" t="s">
        <v>40</v>
      </c>
      <c r="AJ49" s="225" t="s">
        <v>18</v>
      </c>
      <c r="AK49" s="226">
        <v>34</v>
      </c>
      <c r="AL49" s="226" t="s">
        <v>40</v>
      </c>
      <c r="AM49" s="226">
        <v>10</v>
      </c>
      <c r="AN49" s="226">
        <v>17</v>
      </c>
      <c r="AO49" s="226">
        <v>7</v>
      </c>
      <c r="AP49" s="226" t="s">
        <v>40</v>
      </c>
      <c r="AQ49" s="225" t="s">
        <v>18</v>
      </c>
      <c r="AR49" s="226" t="s">
        <v>40</v>
      </c>
      <c r="AS49" s="226">
        <v>206</v>
      </c>
      <c r="AT49" s="226">
        <v>11</v>
      </c>
      <c r="AU49" s="226" t="s">
        <v>40</v>
      </c>
      <c r="AV49" s="226">
        <v>58</v>
      </c>
      <c r="AW49" s="226">
        <v>20</v>
      </c>
      <c r="AX49" s="225" t="s">
        <v>18</v>
      </c>
      <c r="AY49" s="226" t="s">
        <v>40</v>
      </c>
      <c r="AZ49" s="226" t="s">
        <v>40</v>
      </c>
      <c r="BA49" s="226">
        <v>30</v>
      </c>
      <c r="BB49" s="226">
        <v>7</v>
      </c>
      <c r="BC49" s="226" t="s">
        <v>40</v>
      </c>
      <c r="BD49" s="226">
        <v>522</v>
      </c>
    </row>
    <row r="50" spans="1:56" s="209" customFormat="1" ht="8.25" customHeight="1">
      <c r="A50" s="223" t="s">
        <v>19</v>
      </c>
      <c r="B50" s="224">
        <v>2638</v>
      </c>
      <c r="C50" s="224">
        <v>576</v>
      </c>
      <c r="D50" s="224">
        <v>6913</v>
      </c>
      <c r="E50" s="224" t="s">
        <v>20</v>
      </c>
      <c r="F50" s="224">
        <v>1301</v>
      </c>
      <c r="G50" s="224">
        <v>1902</v>
      </c>
      <c r="H50" s="223" t="s">
        <v>19</v>
      </c>
      <c r="I50" s="224">
        <v>3497</v>
      </c>
      <c r="J50" s="224">
        <v>1599</v>
      </c>
      <c r="K50" s="224">
        <v>1536</v>
      </c>
      <c r="L50" s="224">
        <v>5634</v>
      </c>
      <c r="M50" s="224">
        <v>3494</v>
      </c>
      <c r="N50" s="224">
        <v>1267</v>
      </c>
      <c r="O50" s="223" t="s">
        <v>19</v>
      </c>
      <c r="P50" s="224">
        <v>1980</v>
      </c>
      <c r="Q50" s="224">
        <v>4666</v>
      </c>
      <c r="R50" s="224">
        <v>1016</v>
      </c>
      <c r="S50" s="224">
        <v>238</v>
      </c>
      <c r="T50" s="224">
        <v>1901</v>
      </c>
      <c r="U50" s="224">
        <v>2394</v>
      </c>
      <c r="V50" s="223" t="s">
        <v>19</v>
      </c>
      <c r="W50" s="224">
        <v>989</v>
      </c>
      <c r="X50" s="224">
        <v>1304</v>
      </c>
      <c r="Y50" s="224">
        <v>3151</v>
      </c>
      <c r="Z50" s="224">
        <v>1472</v>
      </c>
      <c r="AA50" s="224" t="s">
        <v>20</v>
      </c>
      <c r="AB50" s="224">
        <v>49468</v>
      </c>
      <c r="AC50" s="223" t="s">
        <v>19</v>
      </c>
      <c r="AD50" s="224">
        <v>2457</v>
      </c>
      <c r="AE50" s="224">
        <v>534</v>
      </c>
      <c r="AF50" s="224">
        <v>5678</v>
      </c>
      <c r="AG50" s="224" t="s">
        <v>20</v>
      </c>
      <c r="AH50" s="224">
        <v>1286</v>
      </c>
      <c r="AI50" s="224">
        <v>1855</v>
      </c>
      <c r="AJ50" s="223" t="s">
        <v>19</v>
      </c>
      <c r="AK50" s="224">
        <v>3183</v>
      </c>
      <c r="AL50" s="224">
        <v>1550</v>
      </c>
      <c r="AM50" s="224">
        <v>1433</v>
      </c>
      <c r="AN50" s="224">
        <v>5775</v>
      </c>
      <c r="AO50" s="224">
        <v>3302</v>
      </c>
      <c r="AP50" s="224">
        <v>1216</v>
      </c>
      <c r="AQ50" s="223" t="s">
        <v>19</v>
      </c>
      <c r="AR50" s="224">
        <v>1733</v>
      </c>
      <c r="AS50" s="224">
        <v>5164</v>
      </c>
      <c r="AT50" s="224">
        <v>1037</v>
      </c>
      <c r="AU50" s="224">
        <v>128</v>
      </c>
      <c r="AV50" s="224">
        <v>2348</v>
      </c>
      <c r="AW50" s="224">
        <v>2159</v>
      </c>
      <c r="AX50" s="223" t="s">
        <v>19</v>
      </c>
      <c r="AY50" s="224">
        <v>505</v>
      </c>
      <c r="AZ50" s="224">
        <v>1190</v>
      </c>
      <c r="BA50" s="224">
        <v>4982</v>
      </c>
      <c r="BB50" s="224">
        <v>1277</v>
      </c>
      <c r="BC50" s="224" t="s">
        <v>20</v>
      </c>
      <c r="BD50" s="224">
        <v>48792</v>
      </c>
    </row>
    <row r="51" spans="1:56" s="209" customFormat="1" ht="8.25" customHeight="1">
      <c r="A51" s="225" t="s">
        <v>198</v>
      </c>
      <c r="B51" s="226">
        <v>143</v>
      </c>
      <c r="C51" s="226">
        <v>306</v>
      </c>
      <c r="D51" s="226">
        <v>242</v>
      </c>
      <c r="E51" s="226" t="s">
        <v>20</v>
      </c>
      <c r="F51" s="226" t="s">
        <v>20</v>
      </c>
      <c r="G51" s="226">
        <v>797</v>
      </c>
      <c r="H51" s="225" t="s">
        <v>198</v>
      </c>
      <c r="I51" s="226">
        <v>240</v>
      </c>
      <c r="J51" s="226">
        <v>176</v>
      </c>
      <c r="K51" s="226">
        <v>9</v>
      </c>
      <c r="L51" s="226">
        <v>139</v>
      </c>
      <c r="M51" s="226">
        <v>104</v>
      </c>
      <c r="N51" s="226">
        <v>126</v>
      </c>
      <c r="O51" s="225" t="s">
        <v>198</v>
      </c>
      <c r="P51" s="226">
        <v>91</v>
      </c>
      <c r="Q51" s="226">
        <v>82</v>
      </c>
      <c r="R51" s="226">
        <v>59</v>
      </c>
      <c r="S51" s="226">
        <v>5</v>
      </c>
      <c r="T51" s="226">
        <v>5</v>
      </c>
      <c r="U51" s="226" t="s">
        <v>20</v>
      </c>
      <c r="V51" s="225" t="s">
        <v>198</v>
      </c>
      <c r="W51" s="226" t="s">
        <v>20</v>
      </c>
      <c r="X51" s="226">
        <v>3</v>
      </c>
      <c r="Y51" s="226" t="s">
        <v>20</v>
      </c>
      <c r="Z51" s="226">
        <v>207</v>
      </c>
      <c r="AA51" s="226" t="s">
        <v>20</v>
      </c>
      <c r="AB51" s="226">
        <v>2734</v>
      </c>
      <c r="AC51" s="225" t="s">
        <v>198</v>
      </c>
      <c r="AD51" s="226">
        <v>189</v>
      </c>
      <c r="AE51" s="226">
        <v>319</v>
      </c>
      <c r="AF51" s="226">
        <v>133</v>
      </c>
      <c r="AG51" s="226" t="s">
        <v>20</v>
      </c>
      <c r="AH51" s="226" t="s">
        <v>20</v>
      </c>
      <c r="AI51" s="226">
        <v>718</v>
      </c>
      <c r="AJ51" s="225" t="s">
        <v>198</v>
      </c>
      <c r="AK51" s="226">
        <v>166</v>
      </c>
      <c r="AL51" s="226">
        <v>185</v>
      </c>
      <c r="AM51" s="226">
        <v>4</v>
      </c>
      <c r="AN51" s="226">
        <v>200</v>
      </c>
      <c r="AO51" s="226">
        <v>118</v>
      </c>
      <c r="AP51" s="226">
        <v>98</v>
      </c>
      <c r="AQ51" s="225" t="s">
        <v>198</v>
      </c>
      <c r="AR51" s="226">
        <v>39</v>
      </c>
      <c r="AS51" s="226">
        <v>108</v>
      </c>
      <c r="AT51" s="226">
        <v>88</v>
      </c>
      <c r="AU51" s="226">
        <v>10</v>
      </c>
      <c r="AV51" s="226">
        <v>11</v>
      </c>
      <c r="AW51" s="226">
        <v>2</v>
      </c>
      <c r="AX51" s="225" t="s">
        <v>198</v>
      </c>
      <c r="AY51" s="226" t="s">
        <v>20</v>
      </c>
      <c r="AZ51" s="226">
        <v>11</v>
      </c>
      <c r="BA51" s="226">
        <v>30</v>
      </c>
      <c r="BB51" s="226">
        <v>198</v>
      </c>
      <c r="BC51" s="226" t="s">
        <v>20</v>
      </c>
      <c r="BD51" s="226">
        <v>2627</v>
      </c>
    </row>
    <row r="52" spans="1:56" s="209" customFormat="1" ht="8.25" customHeight="1">
      <c r="A52" s="225" t="s">
        <v>21</v>
      </c>
      <c r="B52" s="226">
        <v>177</v>
      </c>
      <c r="C52" s="226" t="s">
        <v>20</v>
      </c>
      <c r="D52" s="226">
        <v>310</v>
      </c>
      <c r="E52" s="226" t="s">
        <v>20</v>
      </c>
      <c r="F52" s="226" t="s">
        <v>20</v>
      </c>
      <c r="G52" s="226" t="s">
        <v>20</v>
      </c>
      <c r="H52" s="225" t="s">
        <v>21</v>
      </c>
      <c r="I52" s="226">
        <v>112</v>
      </c>
      <c r="J52" s="226">
        <v>26</v>
      </c>
      <c r="K52" s="226">
        <v>20</v>
      </c>
      <c r="L52" s="226">
        <v>135</v>
      </c>
      <c r="M52" s="226">
        <v>107</v>
      </c>
      <c r="N52" s="226">
        <v>20</v>
      </c>
      <c r="O52" s="225" t="s">
        <v>21</v>
      </c>
      <c r="P52" s="226">
        <v>26</v>
      </c>
      <c r="Q52" s="226">
        <v>27</v>
      </c>
      <c r="R52" s="226">
        <v>59</v>
      </c>
      <c r="S52" s="226">
        <v>9</v>
      </c>
      <c r="T52" s="226">
        <v>98</v>
      </c>
      <c r="U52" s="226">
        <v>90</v>
      </c>
      <c r="V52" s="225" t="s">
        <v>21</v>
      </c>
      <c r="W52" s="226">
        <v>3</v>
      </c>
      <c r="X52" s="226">
        <v>23</v>
      </c>
      <c r="Y52" s="226">
        <v>257</v>
      </c>
      <c r="Z52" s="226">
        <v>25</v>
      </c>
      <c r="AA52" s="226" t="s">
        <v>20</v>
      </c>
      <c r="AB52" s="226">
        <v>1524</v>
      </c>
      <c r="AC52" s="225" t="s">
        <v>21</v>
      </c>
      <c r="AD52" s="226">
        <v>269</v>
      </c>
      <c r="AE52" s="226" t="s">
        <v>20</v>
      </c>
      <c r="AF52" s="226">
        <v>375</v>
      </c>
      <c r="AG52" s="226" t="s">
        <v>20</v>
      </c>
      <c r="AH52" s="226" t="s">
        <v>20</v>
      </c>
      <c r="AI52" s="226" t="s">
        <v>20</v>
      </c>
      <c r="AJ52" s="225" t="s">
        <v>21</v>
      </c>
      <c r="AK52" s="226">
        <v>101</v>
      </c>
      <c r="AL52" s="226">
        <v>23</v>
      </c>
      <c r="AM52" s="226">
        <v>16</v>
      </c>
      <c r="AN52" s="226">
        <v>145</v>
      </c>
      <c r="AO52" s="226">
        <v>138</v>
      </c>
      <c r="AP52" s="226">
        <v>12</v>
      </c>
      <c r="AQ52" s="225" t="s">
        <v>21</v>
      </c>
      <c r="AR52" s="226">
        <v>46</v>
      </c>
      <c r="AS52" s="226">
        <v>34</v>
      </c>
      <c r="AT52" s="226">
        <v>25</v>
      </c>
      <c r="AU52" s="226">
        <v>1</v>
      </c>
      <c r="AV52" s="226">
        <v>112</v>
      </c>
      <c r="AW52" s="226">
        <v>19</v>
      </c>
      <c r="AX52" s="225" t="s">
        <v>21</v>
      </c>
      <c r="AY52" s="226">
        <v>5</v>
      </c>
      <c r="AZ52" s="226">
        <v>40</v>
      </c>
      <c r="BA52" s="226">
        <v>221</v>
      </c>
      <c r="BB52" s="226">
        <v>24</v>
      </c>
      <c r="BC52" s="226" t="s">
        <v>20</v>
      </c>
      <c r="BD52" s="226">
        <v>1606</v>
      </c>
    </row>
    <row r="53" spans="1:56" s="209" customFormat="1" ht="8.25" customHeight="1">
      <c r="A53" s="225" t="s">
        <v>22</v>
      </c>
      <c r="B53" s="226">
        <v>1175</v>
      </c>
      <c r="C53" s="226">
        <v>158</v>
      </c>
      <c r="D53" s="226">
        <v>3465</v>
      </c>
      <c r="E53" s="226" t="s">
        <v>20</v>
      </c>
      <c r="F53" s="226">
        <v>435</v>
      </c>
      <c r="G53" s="226">
        <v>713</v>
      </c>
      <c r="H53" s="225" t="s">
        <v>22</v>
      </c>
      <c r="I53" s="226">
        <v>1542</v>
      </c>
      <c r="J53" s="226">
        <v>550</v>
      </c>
      <c r="K53" s="226">
        <v>613</v>
      </c>
      <c r="L53" s="226">
        <v>3048</v>
      </c>
      <c r="M53" s="226">
        <v>1905</v>
      </c>
      <c r="N53" s="226">
        <v>476</v>
      </c>
      <c r="O53" s="225" t="s">
        <v>22</v>
      </c>
      <c r="P53" s="226">
        <v>830</v>
      </c>
      <c r="Q53" s="226">
        <v>2253</v>
      </c>
      <c r="R53" s="226">
        <v>284</v>
      </c>
      <c r="S53" s="226">
        <v>66</v>
      </c>
      <c r="T53" s="226">
        <v>344</v>
      </c>
      <c r="U53" s="226">
        <v>495</v>
      </c>
      <c r="V53" s="225" t="s">
        <v>22</v>
      </c>
      <c r="W53" s="226">
        <v>88</v>
      </c>
      <c r="X53" s="226">
        <v>231</v>
      </c>
      <c r="Y53" s="226">
        <v>1649</v>
      </c>
      <c r="Z53" s="226">
        <v>468</v>
      </c>
      <c r="AA53" s="226" t="s">
        <v>20</v>
      </c>
      <c r="AB53" s="226">
        <v>20788</v>
      </c>
      <c r="AC53" s="225" t="s">
        <v>22</v>
      </c>
      <c r="AD53" s="226">
        <v>1185</v>
      </c>
      <c r="AE53" s="226">
        <v>127</v>
      </c>
      <c r="AF53" s="226">
        <v>2718</v>
      </c>
      <c r="AG53" s="226" t="s">
        <v>20</v>
      </c>
      <c r="AH53" s="226">
        <v>418</v>
      </c>
      <c r="AI53" s="226">
        <v>679</v>
      </c>
      <c r="AJ53" s="225" t="s">
        <v>22</v>
      </c>
      <c r="AK53" s="226">
        <v>1329</v>
      </c>
      <c r="AL53" s="226">
        <v>526</v>
      </c>
      <c r="AM53" s="226">
        <v>450</v>
      </c>
      <c r="AN53" s="226">
        <v>3125</v>
      </c>
      <c r="AO53" s="226">
        <v>1590</v>
      </c>
      <c r="AP53" s="226">
        <v>413</v>
      </c>
      <c r="AQ53" s="225" t="s">
        <v>22</v>
      </c>
      <c r="AR53" s="226">
        <v>631</v>
      </c>
      <c r="AS53" s="226">
        <v>2709</v>
      </c>
      <c r="AT53" s="226">
        <v>299</v>
      </c>
      <c r="AU53" s="226">
        <v>35</v>
      </c>
      <c r="AV53" s="226">
        <v>337</v>
      </c>
      <c r="AW53" s="226">
        <v>389</v>
      </c>
      <c r="AX53" s="225" t="s">
        <v>22</v>
      </c>
      <c r="AY53" s="226">
        <v>81</v>
      </c>
      <c r="AZ53" s="226">
        <v>195</v>
      </c>
      <c r="BA53" s="226">
        <v>2824</v>
      </c>
      <c r="BB53" s="226">
        <v>531</v>
      </c>
      <c r="BC53" s="226" t="s">
        <v>20</v>
      </c>
      <c r="BD53" s="226">
        <v>20591</v>
      </c>
    </row>
    <row r="54" spans="1:56" s="209" customFormat="1" ht="8.25" customHeight="1">
      <c r="A54" s="225" t="s">
        <v>23</v>
      </c>
      <c r="B54" s="226">
        <v>466</v>
      </c>
      <c r="C54" s="226">
        <v>50</v>
      </c>
      <c r="D54" s="226">
        <v>713</v>
      </c>
      <c r="E54" s="226" t="s">
        <v>20</v>
      </c>
      <c r="F54" s="226">
        <v>568</v>
      </c>
      <c r="G54" s="226">
        <v>195</v>
      </c>
      <c r="H54" s="225" t="s">
        <v>23</v>
      </c>
      <c r="I54" s="226">
        <v>783</v>
      </c>
      <c r="J54" s="226">
        <v>106</v>
      </c>
      <c r="K54" s="226">
        <v>536</v>
      </c>
      <c r="L54" s="226">
        <v>922</v>
      </c>
      <c r="M54" s="226">
        <v>684</v>
      </c>
      <c r="N54" s="226">
        <v>334</v>
      </c>
      <c r="O54" s="225" t="s">
        <v>23</v>
      </c>
      <c r="P54" s="226">
        <v>527</v>
      </c>
      <c r="Q54" s="226">
        <v>1683</v>
      </c>
      <c r="R54" s="226">
        <v>587</v>
      </c>
      <c r="S54" s="226">
        <v>103</v>
      </c>
      <c r="T54" s="226">
        <v>917</v>
      </c>
      <c r="U54" s="226">
        <v>845</v>
      </c>
      <c r="V54" s="225" t="s">
        <v>23</v>
      </c>
      <c r="W54" s="226">
        <v>635</v>
      </c>
      <c r="X54" s="226">
        <v>361</v>
      </c>
      <c r="Y54" s="226">
        <v>639</v>
      </c>
      <c r="Z54" s="226">
        <v>353</v>
      </c>
      <c r="AA54" s="226" t="s">
        <v>20</v>
      </c>
      <c r="AB54" s="226">
        <v>12007</v>
      </c>
      <c r="AC54" s="225" t="s">
        <v>23</v>
      </c>
      <c r="AD54" s="226">
        <v>259</v>
      </c>
      <c r="AE54" s="226">
        <v>27</v>
      </c>
      <c r="AF54" s="226">
        <v>320</v>
      </c>
      <c r="AG54" s="226" t="s">
        <v>20</v>
      </c>
      <c r="AH54" s="226">
        <v>606</v>
      </c>
      <c r="AI54" s="226">
        <v>226</v>
      </c>
      <c r="AJ54" s="225" t="s">
        <v>23</v>
      </c>
      <c r="AK54" s="226">
        <v>663</v>
      </c>
      <c r="AL54" s="226">
        <v>110</v>
      </c>
      <c r="AM54" s="226">
        <v>363</v>
      </c>
      <c r="AN54" s="226">
        <v>918</v>
      </c>
      <c r="AO54" s="226">
        <v>546</v>
      </c>
      <c r="AP54" s="226">
        <v>293</v>
      </c>
      <c r="AQ54" s="225" t="s">
        <v>23</v>
      </c>
      <c r="AR54" s="226">
        <v>429</v>
      </c>
      <c r="AS54" s="226">
        <v>1395</v>
      </c>
      <c r="AT54" s="226">
        <v>426</v>
      </c>
      <c r="AU54" s="226">
        <v>66</v>
      </c>
      <c r="AV54" s="226">
        <v>952</v>
      </c>
      <c r="AW54" s="226">
        <v>914</v>
      </c>
      <c r="AX54" s="225" t="s">
        <v>23</v>
      </c>
      <c r="AY54" s="226">
        <v>152</v>
      </c>
      <c r="AZ54" s="226">
        <v>248</v>
      </c>
      <c r="BA54" s="226">
        <v>651</v>
      </c>
      <c r="BB54" s="226">
        <v>237</v>
      </c>
      <c r="BC54" s="226" t="s">
        <v>20</v>
      </c>
      <c r="BD54" s="226">
        <v>9801</v>
      </c>
    </row>
    <row r="55" spans="1:56" s="209" customFormat="1" ht="8.25" customHeight="1">
      <c r="A55" s="225" t="s">
        <v>24</v>
      </c>
      <c r="B55" s="226">
        <v>194</v>
      </c>
      <c r="C55" s="226" t="s">
        <v>20</v>
      </c>
      <c r="D55" s="226">
        <v>1713</v>
      </c>
      <c r="E55" s="226" t="s">
        <v>20</v>
      </c>
      <c r="F55" s="226" t="s">
        <v>20</v>
      </c>
      <c r="G55" s="226" t="s">
        <v>20</v>
      </c>
      <c r="H55" s="225" t="s">
        <v>24</v>
      </c>
      <c r="I55" s="226">
        <v>117</v>
      </c>
      <c r="J55" s="226">
        <v>94</v>
      </c>
      <c r="K55" s="226">
        <v>258</v>
      </c>
      <c r="L55" s="226">
        <v>400</v>
      </c>
      <c r="M55" s="226">
        <v>269</v>
      </c>
      <c r="N55" s="226">
        <v>165</v>
      </c>
      <c r="O55" s="225" t="s">
        <v>24</v>
      </c>
      <c r="P55" s="226">
        <v>225</v>
      </c>
      <c r="Q55" s="226">
        <v>76</v>
      </c>
      <c r="R55" s="226" t="s">
        <v>20</v>
      </c>
      <c r="S55" s="226" t="s">
        <v>20</v>
      </c>
      <c r="T55" s="226">
        <v>126</v>
      </c>
      <c r="U55" s="226">
        <v>578</v>
      </c>
      <c r="V55" s="225" t="s">
        <v>24</v>
      </c>
      <c r="W55" s="226">
        <v>72</v>
      </c>
      <c r="X55" s="226">
        <v>82</v>
      </c>
      <c r="Y55" s="226">
        <v>472</v>
      </c>
      <c r="Z55" s="226">
        <v>21</v>
      </c>
      <c r="AA55" s="226" t="s">
        <v>20</v>
      </c>
      <c r="AB55" s="226">
        <v>4862</v>
      </c>
      <c r="AC55" s="225" t="s">
        <v>24</v>
      </c>
      <c r="AD55" s="226">
        <v>99</v>
      </c>
      <c r="AE55" s="226" t="s">
        <v>20</v>
      </c>
      <c r="AF55" s="226">
        <v>1633</v>
      </c>
      <c r="AG55" s="226" t="s">
        <v>20</v>
      </c>
      <c r="AH55" s="226" t="s">
        <v>20</v>
      </c>
      <c r="AI55" s="226" t="s">
        <v>20</v>
      </c>
      <c r="AJ55" s="225" t="s">
        <v>24</v>
      </c>
      <c r="AK55" s="226">
        <v>127</v>
      </c>
      <c r="AL55" s="226">
        <v>96</v>
      </c>
      <c r="AM55" s="226">
        <v>290</v>
      </c>
      <c r="AN55" s="226">
        <v>387</v>
      </c>
      <c r="AO55" s="226">
        <v>273</v>
      </c>
      <c r="AP55" s="226">
        <v>184</v>
      </c>
      <c r="AQ55" s="225" t="s">
        <v>24</v>
      </c>
      <c r="AR55" s="226">
        <v>273</v>
      </c>
      <c r="AS55" s="226">
        <v>119</v>
      </c>
      <c r="AT55" s="226" t="s">
        <v>20</v>
      </c>
      <c r="AU55" s="226" t="s">
        <v>20</v>
      </c>
      <c r="AV55" s="226">
        <v>164</v>
      </c>
      <c r="AW55" s="226">
        <v>566</v>
      </c>
      <c r="AX55" s="225" t="s">
        <v>24</v>
      </c>
      <c r="AY55" s="226">
        <v>38</v>
      </c>
      <c r="AZ55" s="226">
        <v>25</v>
      </c>
      <c r="BA55" s="226">
        <v>999</v>
      </c>
      <c r="BB55" s="226">
        <v>12</v>
      </c>
      <c r="BC55" s="226" t="s">
        <v>20</v>
      </c>
      <c r="BD55" s="226">
        <v>5285</v>
      </c>
    </row>
    <row r="56" spans="1:56" s="209" customFormat="1" ht="8.25" customHeight="1">
      <c r="A56" s="225" t="s">
        <v>25</v>
      </c>
      <c r="B56" s="226">
        <v>60</v>
      </c>
      <c r="C56" s="226" t="s">
        <v>20</v>
      </c>
      <c r="D56" s="226">
        <v>111</v>
      </c>
      <c r="E56" s="226" t="s">
        <v>20</v>
      </c>
      <c r="F56" s="226">
        <v>2</v>
      </c>
      <c r="G56" s="226">
        <v>8</v>
      </c>
      <c r="H56" s="225" t="s">
        <v>25</v>
      </c>
      <c r="I56" s="226">
        <v>53</v>
      </c>
      <c r="J56" s="226">
        <v>14</v>
      </c>
      <c r="K56" s="226">
        <v>12</v>
      </c>
      <c r="L56" s="226">
        <v>58</v>
      </c>
      <c r="M56" s="226">
        <v>46</v>
      </c>
      <c r="N56" s="226">
        <v>1</v>
      </c>
      <c r="O56" s="225" t="s">
        <v>25</v>
      </c>
      <c r="P56" s="226">
        <v>14</v>
      </c>
      <c r="Q56" s="226">
        <v>56</v>
      </c>
      <c r="R56" s="226">
        <v>2</v>
      </c>
      <c r="S56" s="226" t="s">
        <v>20</v>
      </c>
      <c r="T56" s="226">
        <v>4</v>
      </c>
      <c r="U56" s="226">
        <v>17</v>
      </c>
      <c r="V56" s="225" t="s">
        <v>25</v>
      </c>
      <c r="W56" s="226">
        <v>2</v>
      </c>
      <c r="X56" s="226">
        <v>7</v>
      </c>
      <c r="Y56" s="226">
        <v>5</v>
      </c>
      <c r="Z56" s="226">
        <v>9</v>
      </c>
      <c r="AA56" s="226" t="s">
        <v>20</v>
      </c>
      <c r="AB56" s="226">
        <v>481</v>
      </c>
      <c r="AC56" s="225" t="s">
        <v>25</v>
      </c>
      <c r="AD56" s="226">
        <v>35</v>
      </c>
      <c r="AE56" s="226" t="s">
        <v>20</v>
      </c>
      <c r="AF56" s="226">
        <v>78</v>
      </c>
      <c r="AG56" s="226" t="s">
        <v>20</v>
      </c>
      <c r="AH56" s="226">
        <v>1</v>
      </c>
      <c r="AI56" s="226">
        <v>5</v>
      </c>
      <c r="AJ56" s="225" t="s">
        <v>25</v>
      </c>
      <c r="AK56" s="226">
        <v>35</v>
      </c>
      <c r="AL56" s="226">
        <v>18</v>
      </c>
      <c r="AM56" s="226">
        <v>11</v>
      </c>
      <c r="AN56" s="226">
        <v>38</v>
      </c>
      <c r="AO56" s="226">
        <v>45</v>
      </c>
      <c r="AP56" s="226">
        <v>2</v>
      </c>
      <c r="AQ56" s="225" t="s">
        <v>25</v>
      </c>
      <c r="AR56" s="226">
        <v>14</v>
      </c>
      <c r="AS56" s="226">
        <v>59</v>
      </c>
      <c r="AT56" s="226">
        <v>2</v>
      </c>
      <c r="AU56" s="226" t="s">
        <v>20</v>
      </c>
      <c r="AV56" s="226">
        <v>1</v>
      </c>
      <c r="AW56" s="226">
        <v>14</v>
      </c>
      <c r="AX56" s="225" t="s">
        <v>25</v>
      </c>
      <c r="AY56" s="226">
        <v>1</v>
      </c>
      <c r="AZ56" s="226">
        <v>4</v>
      </c>
      <c r="BA56" s="226">
        <v>5</v>
      </c>
      <c r="BB56" s="226">
        <v>12</v>
      </c>
      <c r="BC56" s="226" t="s">
        <v>20</v>
      </c>
      <c r="BD56" s="226">
        <v>380</v>
      </c>
    </row>
    <row r="57" spans="1:56" s="209" customFormat="1" ht="8.25" customHeight="1">
      <c r="A57" s="225" t="s">
        <v>26</v>
      </c>
      <c r="B57" s="226" t="s">
        <v>20</v>
      </c>
      <c r="C57" s="226">
        <v>6</v>
      </c>
      <c r="D57" s="226">
        <v>7</v>
      </c>
      <c r="E57" s="226" t="s">
        <v>20</v>
      </c>
      <c r="F57" s="226" t="s">
        <v>20</v>
      </c>
      <c r="G57" s="226">
        <v>38</v>
      </c>
      <c r="H57" s="225" t="s">
        <v>26</v>
      </c>
      <c r="I57" s="226">
        <v>51</v>
      </c>
      <c r="J57" s="226">
        <v>82</v>
      </c>
      <c r="K57" s="226">
        <v>26</v>
      </c>
      <c r="L57" s="226" t="s">
        <v>20</v>
      </c>
      <c r="M57" s="226">
        <v>5</v>
      </c>
      <c r="N57" s="226" t="s">
        <v>20</v>
      </c>
      <c r="O57" s="225" t="s">
        <v>26</v>
      </c>
      <c r="P57" s="226" t="s">
        <v>20</v>
      </c>
      <c r="Q57" s="226" t="s">
        <v>20</v>
      </c>
      <c r="R57" s="226" t="s">
        <v>20</v>
      </c>
      <c r="S57" s="226" t="s">
        <v>20</v>
      </c>
      <c r="T57" s="226" t="s">
        <v>20</v>
      </c>
      <c r="U57" s="226" t="s">
        <v>20</v>
      </c>
      <c r="V57" s="225" t="s">
        <v>26</v>
      </c>
      <c r="W57" s="226">
        <v>2</v>
      </c>
      <c r="X57" s="226" t="s">
        <v>20</v>
      </c>
      <c r="Y57" s="226" t="s">
        <v>20</v>
      </c>
      <c r="Z57" s="226">
        <v>4</v>
      </c>
      <c r="AA57" s="226" t="s">
        <v>20</v>
      </c>
      <c r="AB57" s="226">
        <v>221</v>
      </c>
      <c r="AC57" s="225" t="s">
        <v>26</v>
      </c>
      <c r="AD57" s="226" t="s">
        <v>20</v>
      </c>
      <c r="AE57" s="226">
        <v>4</v>
      </c>
      <c r="AF57" s="226">
        <v>9</v>
      </c>
      <c r="AG57" s="226" t="s">
        <v>20</v>
      </c>
      <c r="AH57" s="226" t="s">
        <v>20</v>
      </c>
      <c r="AI57" s="226">
        <v>41</v>
      </c>
      <c r="AJ57" s="225" t="s">
        <v>26</v>
      </c>
      <c r="AK57" s="226" t="s">
        <v>20</v>
      </c>
      <c r="AL57" s="226">
        <v>21</v>
      </c>
      <c r="AM57" s="226">
        <v>18</v>
      </c>
      <c r="AN57" s="226" t="s">
        <v>20</v>
      </c>
      <c r="AO57" s="226">
        <v>4</v>
      </c>
      <c r="AP57" s="226" t="s">
        <v>20</v>
      </c>
      <c r="AQ57" s="225" t="s">
        <v>26</v>
      </c>
      <c r="AR57" s="226" t="s">
        <v>20</v>
      </c>
      <c r="AS57" s="226" t="s">
        <v>20</v>
      </c>
      <c r="AT57" s="226" t="s">
        <v>20</v>
      </c>
      <c r="AU57" s="226" t="s">
        <v>20</v>
      </c>
      <c r="AV57" s="226" t="s">
        <v>20</v>
      </c>
      <c r="AW57" s="226" t="s">
        <v>20</v>
      </c>
      <c r="AX57" s="225" t="s">
        <v>26</v>
      </c>
      <c r="AY57" s="226" t="s">
        <v>20</v>
      </c>
      <c r="AZ57" s="226" t="s">
        <v>20</v>
      </c>
      <c r="BA57" s="226">
        <v>10</v>
      </c>
      <c r="BB57" s="226">
        <v>3</v>
      </c>
      <c r="BC57" s="226" t="s">
        <v>20</v>
      </c>
      <c r="BD57" s="226">
        <v>110</v>
      </c>
    </row>
    <row r="58" spans="1:56" s="209" customFormat="1" ht="8.25" customHeight="1">
      <c r="A58" s="225" t="s">
        <v>27</v>
      </c>
      <c r="B58" s="226" t="s">
        <v>40</v>
      </c>
      <c r="C58" s="226" t="s">
        <v>40</v>
      </c>
      <c r="D58" s="226" t="s">
        <v>40</v>
      </c>
      <c r="E58" s="226" t="s">
        <v>40</v>
      </c>
      <c r="F58" s="226" t="s">
        <v>40</v>
      </c>
      <c r="G58" s="226" t="s">
        <v>40</v>
      </c>
      <c r="H58" s="225" t="s">
        <v>27</v>
      </c>
      <c r="I58" s="226" t="s">
        <v>40</v>
      </c>
      <c r="J58" s="226" t="s">
        <v>40</v>
      </c>
      <c r="K58" s="226" t="s">
        <v>40</v>
      </c>
      <c r="L58" s="226" t="s">
        <v>40</v>
      </c>
      <c r="M58" s="226" t="s">
        <v>40</v>
      </c>
      <c r="N58" s="226" t="s">
        <v>40</v>
      </c>
      <c r="O58" s="225" t="s">
        <v>27</v>
      </c>
      <c r="P58" s="226" t="s">
        <v>40</v>
      </c>
      <c r="Q58" s="226" t="s">
        <v>40</v>
      </c>
      <c r="R58" s="226" t="s">
        <v>40</v>
      </c>
      <c r="S58" s="226" t="s">
        <v>40</v>
      </c>
      <c r="T58" s="226" t="s">
        <v>40</v>
      </c>
      <c r="U58" s="226" t="s">
        <v>40</v>
      </c>
      <c r="V58" s="225" t="s">
        <v>27</v>
      </c>
      <c r="W58" s="226" t="s">
        <v>40</v>
      </c>
      <c r="X58" s="226" t="s">
        <v>40</v>
      </c>
      <c r="Y58" s="226" t="s">
        <v>40</v>
      </c>
      <c r="Z58" s="226" t="s">
        <v>40</v>
      </c>
      <c r="AA58" s="226" t="s">
        <v>40</v>
      </c>
      <c r="AB58" s="226" t="s">
        <v>40</v>
      </c>
      <c r="AC58" s="225" t="s">
        <v>27</v>
      </c>
      <c r="AD58" s="226" t="s">
        <v>40</v>
      </c>
      <c r="AE58" s="226" t="s">
        <v>40</v>
      </c>
      <c r="AF58" s="226" t="s">
        <v>40</v>
      </c>
      <c r="AG58" s="226" t="s">
        <v>40</v>
      </c>
      <c r="AH58" s="226" t="s">
        <v>40</v>
      </c>
      <c r="AI58" s="226" t="s">
        <v>40</v>
      </c>
      <c r="AJ58" s="225" t="s">
        <v>27</v>
      </c>
      <c r="AK58" s="226" t="s">
        <v>40</v>
      </c>
      <c r="AL58" s="226" t="s">
        <v>40</v>
      </c>
      <c r="AM58" s="226" t="s">
        <v>40</v>
      </c>
      <c r="AN58" s="226" t="s">
        <v>40</v>
      </c>
      <c r="AO58" s="226" t="s">
        <v>40</v>
      </c>
      <c r="AP58" s="226" t="s">
        <v>40</v>
      </c>
      <c r="AQ58" s="225" t="s">
        <v>27</v>
      </c>
      <c r="AR58" s="226" t="s">
        <v>40</v>
      </c>
      <c r="AS58" s="226" t="s">
        <v>40</v>
      </c>
      <c r="AT58" s="226" t="s">
        <v>40</v>
      </c>
      <c r="AU58" s="226" t="s">
        <v>40</v>
      </c>
      <c r="AV58" s="226" t="s">
        <v>40</v>
      </c>
      <c r="AW58" s="226" t="s">
        <v>40</v>
      </c>
      <c r="AX58" s="225" t="s">
        <v>27</v>
      </c>
      <c r="AY58" s="226" t="s">
        <v>40</v>
      </c>
      <c r="AZ58" s="226" t="s">
        <v>40</v>
      </c>
      <c r="BA58" s="226" t="s">
        <v>40</v>
      </c>
      <c r="BB58" s="226" t="s">
        <v>40</v>
      </c>
      <c r="BC58" s="226" t="s">
        <v>40</v>
      </c>
      <c r="BD58" s="226" t="s">
        <v>40</v>
      </c>
    </row>
    <row r="59" spans="1:56" s="209" customFormat="1" ht="8.25" customHeight="1">
      <c r="A59" s="225" t="s">
        <v>211</v>
      </c>
      <c r="B59" s="226">
        <v>25</v>
      </c>
      <c r="C59" s="226">
        <v>55</v>
      </c>
      <c r="D59" s="226">
        <v>8</v>
      </c>
      <c r="E59" s="226" t="s">
        <v>20</v>
      </c>
      <c r="F59" s="226">
        <v>296</v>
      </c>
      <c r="G59" s="226">
        <v>109</v>
      </c>
      <c r="H59" s="225" t="s">
        <v>211</v>
      </c>
      <c r="I59" s="226">
        <v>13</v>
      </c>
      <c r="J59" s="226">
        <v>5</v>
      </c>
      <c r="K59" s="226">
        <v>8</v>
      </c>
      <c r="L59" s="226">
        <v>12</v>
      </c>
      <c r="M59" s="226">
        <v>8</v>
      </c>
      <c r="N59" s="226">
        <v>5</v>
      </c>
      <c r="O59" s="225" t="s">
        <v>211</v>
      </c>
      <c r="P59" s="226">
        <v>6</v>
      </c>
      <c r="Q59" s="226">
        <v>4</v>
      </c>
      <c r="R59" s="226" t="s">
        <v>20</v>
      </c>
      <c r="S59" s="226" t="s">
        <v>20</v>
      </c>
      <c r="T59" s="226">
        <v>44</v>
      </c>
      <c r="U59" s="226">
        <v>2</v>
      </c>
      <c r="V59" s="225" t="s">
        <v>211</v>
      </c>
      <c r="W59" s="226">
        <v>185</v>
      </c>
      <c r="X59" s="226" t="s">
        <v>20</v>
      </c>
      <c r="Y59" s="226" t="s">
        <v>20</v>
      </c>
      <c r="Z59" s="226">
        <v>2</v>
      </c>
      <c r="AA59" s="226" t="s">
        <v>20</v>
      </c>
      <c r="AB59" s="226">
        <v>787</v>
      </c>
      <c r="AC59" s="225" t="s">
        <v>211</v>
      </c>
      <c r="AD59" s="226">
        <v>21</v>
      </c>
      <c r="AE59" s="226">
        <v>56</v>
      </c>
      <c r="AF59" s="226">
        <v>14</v>
      </c>
      <c r="AG59" s="226" t="s">
        <v>20</v>
      </c>
      <c r="AH59" s="226">
        <v>261</v>
      </c>
      <c r="AI59" s="226">
        <v>122</v>
      </c>
      <c r="AJ59" s="225" t="s">
        <v>211</v>
      </c>
      <c r="AK59" s="226">
        <v>12</v>
      </c>
      <c r="AL59" s="226">
        <v>3</v>
      </c>
      <c r="AM59" s="226">
        <v>12</v>
      </c>
      <c r="AN59" s="226">
        <v>12</v>
      </c>
      <c r="AO59" s="226">
        <v>11</v>
      </c>
      <c r="AP59" s="226">
        <v>4</v>
      </c>
      <c r="AQ59" s="225" t="s">
        <v>211</v>
      </c>
      <c r="AR59" s="226">
        <v>8</v>
      </c>
      <c r="AS59" s="226">
        <v>3</v>
      </c>
      <c r="AT59" s="226" t="s">
        <v>20</v>
      </c>
      <c r="AU59" s="226">
        <v>2</v>
      </c>
      <c r="AV59" s="226">
        <v>32</v>
      </c>
      <c r="AW59" s="226" t="s">
        <v>20</v>
      </c>
      <c r="AX59" s="225" t="s">
        <v>211</v>
      </c>
      <c r="AY59" s="226">
        <v>226</v>
      </c>
      <c r="AZ59" s="226">
        <v>8</v>
      </c>
      <c r="BA59" s="226" t="s">
        <v>20</v>
      </c>
      <c r="BB59" s="226">
        <v>4</v>
      </c>
      <c r="BC59" s="226" t="s">
        <v>20</v>
      </c>
      <c r="BD59" s="226">
        <v>811</v>
      </c>
    </row>
    <row r="60" spans="1:56" s="209" customFormat="1" ht="8.25" customHeight="1">
      <c r="A60" s="225" t="s">
        <v>29</v>
      </c>
      <c r="B60" s="226" t="s">
        <v>20</v>
      </c>
      <c r="C60" s="226" t="s">
        <v>20</v>
      </c>
      <c r="D60" s="226" t="s">
        <v>20</v>
      </c>
      <c r="E60" s="226" t="s">
        <v>20</v>
      </c>
      <c r="F60" s="226" t="s">
        <v>20</v>
      </c>
      <c r="G60" s="226" t="s">
        <v>20</v>
      </c>
      <c r="H60" s="225" t="s">
        <v>29</v>
      </c>
      <c r="I60" s="226">
        <v>1</v>
      </c>
      <c r="J60" s="226" t="s">
        <v>20</v>
      </c>
      <c r="K60" s="226" t="s">
        <v>20</v>
      </c>
      <c r="L60" s="226" t="s">
        <v>20</v>
      </c>
      <c r="M60" s="226" t="s">
        <v>20</v>
      </c>
      <c r="N60" s="226" t="s">
        <v>20</v>
      </c>
      <c r="O60" s="225" t="s">
        <v>29</v>
      </c>
      <c r="P60" s="226" t="s">
        <v>20</v>
      </c>
      <c r="Q60" s="226" t="s">
        <v>20</v>
      </c>
      <c r="R60" s="226" t="s">
        <v>20</v>
      </c>
      <c r="S60" s="226" t="s">
        <v>20</v>
      </c>
      <c r="T60" s="226" t="s">
        <v>20</v>
      </c>
      <c r="U60" s="226" t="s">
        <v>20</v>
      </c>
      <c r="V60" s="225" t="s">
        <v>29</v>
      </c>
      <c r="W60" s="226" t="s">
        <v>20</v>
      </c>
      <c r="X60" s="226" t="s">
        <v>20</v>
      </c>
      <c r="Y60" s="226" t="s">
        <v>20</v>
      </c>
      <c r="Z60" s="226" t="s">
        <v>20</v>
      </c>
      <c r="AA60" s="226" t="s">
        <v>20</v>
      </c>
      <c r="AB60" s="226">
        <v>1</v>
      </c>
      <c r="AC60" s="225" t="s">
        <v>29</v>
      </c>
      <c r="AD60" s="226" t="s">
        <v>20</v>
      </c>
      <c r="AE60" s="226" t="s">
        <v>20</v>
      </c>
      <c r="AF60" s="226" t="s">
        <v>20</v>
      </c>
      <c r="AG60" s="226" t="s">
        <v>20</v>
      </c>
      <c r="AH60" s="226" t="s">
        <v>20</v>
      </c>
      <c r="AI60" s="226" t="s">
        <v>20</v>
      </c>
      <c r="AJ60" s="225" t="s">
        <v>29</v>
      </c>
      <c r="AK60" s="226">
        <v>1</v>
      </c>
      <c r="AL60" s="226" t="s">
        <v>20</v>
      </c>
      <c r="AM60" s="226" t="s">
        <v>20</v>
      </c>
      <c r="AN60" s="226" t="s">
        <v>20</v>
      </c>
      <c r="AO60" s="226" t="s">
        <v>20</v>
      </c>
      <c r="AP60" s="226" t="s">
        <v>20</v>
      </c>
      <c r="AQ60" s="225" t="s">
        <v>29</v>
      </c>
      <c r="AR60" s="226" t="s">
        <v>20</v>
      </c>
      <c r="AS60" s="226" t="s">
        <v>20</v>
      </c>
      <c r="AT60" s="226" t="s">
        <v>20</v>
      </c>
      <c r="AU60" s="226" t="s">
        <v>20</v>
      </c>
      <c r="AV60" s="226" t="s">
        <v>20</v>
      </c>
      <c r="AW60" s="226" t="s">
        <v>20</v>
      </c>
      <c r="AX60" s="225" t="s">
        <v>29</v>
      </c>
      <c r="AY60" s="226" t="s">
        <v>20</v>
      </c>
      <c r="AZ60" s="226" t="s">
        <v>20</v>
      </c>
      <c r="BA60" s="226" t="s">
        <v>20</v>
      </c>
      <c r="BB60" s="226" t="s">
        <v>20</v>
      </c>
      <c r="BC60" s="226" t="s">
        <v>20</v>
      </c>
      <c r="BD60" s="226">
        <v>1</v>
      </c>
    </row>
    <row r="61" spans="1:56" s="209" customFormat="1" ht="8.25" customHeight="1">
      <c r="A61" s="225" t="s">
        <v>30</v>
      </c>
      <c r="B61" s="226">
        <v>3</v>
      </c>
      <c r="C61" s="226" t="s">
        <v>20</v>
      </c>
      <c r="D61" s="226" t="s">
        <v>20</v>
      </c>
      <c r="E61" s="226" t="s">
        <v>20</v>
      </c>
      <c r="F61" s="226" t="s">
        <v>20</v>
      </c>
      <c r="G61" s="226" t="s">
        <v>20</v>
      </c>
      <c r="H61" s="225" t="s">
        <v>30</v>
      </c>
      <c r="I61" s="226">
        <v>2</v>
      </c>
      <c r="J61" s="226" t="s">
        <v>20</v>
      </c>
      <c r="K61" s="226" t="s">
        <v>20</v>
      </c>
      <c r="L61" s="226" t="s">
        <v>20</v>
      </c>
      <c r="M61" s="226">
        <v>2</v>
      </c>
      <c r="N61" s="226" t="s">
        <v>20</v>
      </c>
      <c r="O61" s="225" t="s">
        <v>30</v>
      </c>
      <c r="P61" s="226" t="s">
        <v>20</v>
      </c>
      <c r="Q61" s="226" t="s">
        <v>20</v>
      </c>
      <c r="R61" s="226">
        <v>1</v>
      </c>
      <c r="S61" s="226" t="s">
        <v>20</v>
      </c>
      <c r="T61" s="226" t="s">
        <v>20</v>
      </c>
      <c r="U61" s="226" t="s">
        <v>20</v>
      </c>
      <c r="V61" s="225" t="s">
        <v>30</v>
      </c>
      <c r="W61" s="226" t="s">
        <v>20</v>
      </c>
      <c r="X61" s="226" t="s">
        <v>20</v>
      </c>
      <c r="Y61" s="226" t="s">
        <v>20</v>
      </c>
      <c r="Z61" s="226" t="s">
        <v>20</v>
      </c>
      <c r="AA61" s="226" t="s">
        <v>20</v>
      </c>
      <c r="AB61" s="226">
        <v>8</v>
      </c>
      <c r="AC61" s="225" t="s">
        <v>30</v>
      </c>
      <c r="AD61" s="226">
        <v>1</v>
      </c>
      <c r="AE61" s="226" t="s">
        <v>20</v>
      </c>
      <c r="AF61" s="226" t="s">
        <v>20</v>
      </c>
      <c r="AG61" s="226" t="s">
        <v>20</v>
      </c>
      <c r="AH61" s="226" t="s">
        <v>20</v>
      </c>
      <c r="AI61" s="226" t="s">
        <v>20</v>
      </c>
      <c r="AJ61" s="225" t="s">
        <v>30</v>
      </c>
      <c r="AK61" s="226">
        <v>1</v>
      </c>
      <c r="AL61" s="226" t="s">
        <v>20</v>
      </c>
      <c r="AM61" s="226" t="s">
        <v>20</v>
      </c>
      <c r="AN61" s="226" t="s">
        <v>20</v>
      </c>
      <c r="AO61" s="226">
        <v>2</v>
      </c>
      <c r="AP61" s="226" t="s">
        <v>20</v>
      </c>
      <c r="AQ61" s="225" t="s">
        <v>30</v>
      </c>
      <c r="AR61" s="226" t="s">
        <v>20</v>
      </c>
      <c r="AS61" s="226" t="s">
        <v>20</v>
      </c>
      <c r="AT61" s="226">
        <v>1</v>
      </c>
      <c r="AU61" s="226" t="s">
        <v>20</v>
      </c>
      <c r="AV61" s="226" t="s">
        <v>20</v>
      </c>
      <c r="AW61" s="226" t="s">
        <v>20</v>
      </c>
      <c r="AX61" s="225" t="s">
        <v>30</v>
      </c>
      <c r="AY61" s="226" t="s">
        <v>20</v>
      </c>
      <c r="AZ61" s="226" t="s">
        <v>20</v>
      </c>
      <c r="BA61" s="226" t="s">
        <v>20</v>
      </c>
      <c r="BB61" s="226" t="s">
        <v>20</v>
      </c>
      <c r="BC61" s="226" t="s">
        <v>20</v>
      </c>
      <c r="BD61" s="226">
        <v>5</v>
      </c>
    </row>
    <row r="62" spans="1:56" s="209" customFormat="1" ht="8.25" customHeight="1">
      <c r="A62" s="225" t="s">
        <v>31</v>
      </c>
      <c r="B62" s="226">
        <v>1</v>
      </c>
      <c r="C62" s="226" t="s">
        <v>20</v>
      </c>
      <c r="D62" s="226">
        <v>7</v>
      </c>
      <c r="E62" s="226" t="s">
        <v>20</v>
      </c>
      <c r="F62" s="226" t="s">
        <v>20</v>
      </c>
      <c r="G62" s="226" t="s">
        <v>20</v>
      </c>
      <c r="H62" s="225" t="s">
        <v>31</v>
      </c>
      <c r="I62" s="226">
        <v>5</v>
      </c>
      <c r="J62" s="226" t="s">
        <v>20</v>
      </c>
      <c r="K62" s="226" t="s">
        <v>20</v>
      </c>
      <c r="L62" s="226">
        <v>12</v>
      </c>
      <c r="M62" s="226">
        <v>33</v>
      </c>
      <c r="N62" s="226" t="s">
        <v>20</v>
      </c>
      <c r="O62" s="225" t="s">
        <v>31</v>
      </c>
      <c r="P62" s="226">
        <v>44</v>
      </c>
      <c r="Q62" s="226" t="s">
        <v>20</v>
      </c>
      <c r="R62" s="226">
        <v>1</v>
      </c>
      <c r="S62" s="226">
        <v>7</v>
      </c>
      <c r="T62" s="226">
        <v>1</v>
      </c>
      <c r="U62" s="226" t="s">
        <v>20</v>
      </c>
      <c r="V62" s="225" t="s">
        <v>31</v>
      </c>
      <c r="W62" s="226" t="s">
        <v>20</v>
      </c>
      <c r="X62" s="226" t="s">
        <v>20</v>
      </c>
      <c r="Y62" s="226" t="s">
        <v>20</v>
      </c>
      <c r="Z62" s="226" t="s">
        <v>20</v>
      </c>
      <c r="AA62" s="226" t="s">
        <v>20</v>
      </c>
      <c r="AB62" s="226">
        <v>111</v>
      </c>
      <c r="AC62" s="225" t="s">
        <v>31</v>
      </c>
      <c r="AD62" s="226">
        <v>3</v>
      </c>
      <c r="AE62" s="226" t="s">
        <v>20</v>
      </c>
      <c r="AF62" s="226">
        <v>2</v>
      </c>
      <c r="AG62" s="226" t="s">
        <v>20</v>
      </c>
      <c r="AH62" s="226" t="s">
        <v>20</v>
      </c>
      <c r="AI62" s="226" t="s">
        <v>20</v>
      </c>
      <c r="AJ62" s="225" t="s">
        <v>31</v>
      </c>
      <c r="AK62" s="226">
        <v>16</v>
      </c>
      <c r="AL62" s="226" t="s">
        <v>20</v>
      </c>
      <c r="AM62" s="226" t="s">
        <v>20</v>
      </c>
      <c r="AN62" s="226">
        <v>11</v>
      </c>
      <c r="AO62" s="226">
        <v>53</v>
      </c>
      <c r="AP62" s="226" t="s">
        <v>20</v>
      </c>
      <c r="AQ62" s="225" t="s">
        <v>31</v>
      </c>
      <c r="AR62" s="226">
        <v>7</v>
      </c>
      <c r="AS62" s="226" t="s">
        <v>20</v>
      </c>
      <c r="AT62" s="226" t="s">
        <v>20</v>
      </c>
      <c r="AU62" s="226" t="s">
        <v>20</v>
      </c>
      <c r="AV62" s="226" t="s">
        <v>20</v>
      </c>
      <c r="AW62" s="226" t="s">
        <v>20</v>
      </c>
      <c r="AX62" s="225" t="s">
        <v>31</v>
      </c>
      <c r="AY62" s="226" t="s">
        <v>20</v>
      </c>
      <c r="AZ62" s="226" t="s">
        <v>20</v>
      </c>
      <c r="BA62" s="226" t="s">
        <v>20</v>
      </c>
      <c r="BB62" s="226" t="s">
        <v>20</v>
      </c>
      <c r="BC62" s="226" t="s">
        <v>20</v>
      </c>
      <c r="BD62" s="226">
        <v>92</v>
      </c>
    </row>
    <row r="63" spans="1:56" s="209" customFormat="1" ht="8.25" customHeight="1">
      <c r="A63" s="225" t="s">
        <v>32</v>
      </c>
      <c r="B63" s="226" t="s">
        <v>40</v>
      </c>
      <c r="C63" s="226" t="s">
        <v>40</v>
      </c>
      <c r="D63" s="226" t="s">
        <v>40</v>
      </c>
      <c r="E63" s="226" t="s">
        <v>40</v>
      </c>
      <c r="F63" s="226" t="s">
        <v>40</v>
      </c>
      <c r="G63" s="226" t="s">
        <v>40</v>
      </c>
      <c r="H63" s="225" t="s">
        <v>32</v>
      </c>
      <c r="I63" s="226" t="s">
        <v>40</v>
      </c>
      <c r="J63" s="226" t="s">
        <v>40</v>
      </c>
      <c r="K63" s="226" t="s">
        <v>40</v>
      </c>
      <c r="L63" s="226" t="s">
        <v>40</v>
      </c>
      <c r="M63" s="226" t="s">
        <v>40</v>
      </c>
      <c r="N63" s="226" t="s">
        <v>40</v>
      </c>
      <c r="O63" s="225" t="s">
        <v>32</v>
      </c>
      <c r="P63" s="226" t="s">
        <v>40</v>
      </c>
      <c r="Q63" s="226" t="s">
        <v>40</v>
      </c>
      <c r="R63" s="226" t="s">
        <v>40</v>
      </c>
      <c r="S63" s="226" t="s">
        <v>40</v>
      </c>
      <c r="T63" s="226" t="s">
        <v>40</v>
      </c>
      <c r="U63" s="226" t="s">
        <v>40</v>
      </c>
      <c r="V63" s="225" t="s">
        <v>32</v>
      </c>
      <c r="W63" s="226" t="s">
        <v>40</v>
      </c>
      <c r="X63" s="226" t="s">
        <v>40</v>
      </c>
      <c r="Y63" s="226" t="s">
        <v>40</v>
      </c>
      <c r="Z63" s="226" t="s">
        <v>40</v>
      </c>
      <c r="AA63" s="226" t="s">
        <v>40</v>
      </c>
      <c r="AB63" s="226" t="s">
        <v>40</v>
      </c>
      <c r="AC63" s="225" t="s">
        <v>32</v>
      </c>
      <c r="AD63" s="226" t="s">
        <v>40</v>
      </c>
      <c r="AE63" s="226" t="s">
        <v>40</v>
      </c>
      <c r="AF63" s="226" t="s">
        <v>40</v>
      </c>
      <c r="AG63" s="226" t="s">
        <v>40</v>
      </c>
      <c r="AH63" s="226" t="s">
        <v>40</v>
      </c>
      <c r="AI63" s="226" t="s">
        <v>40</v>
      </c>
      <c r="AJ63" s="225" t="s">
        <v>32</v>
      </c>
      <c r="AK63" s="226" t="s">
        <v>40</v>
      </c>
      <c r="AL63" s="226" t="s">
        <v>40</v>
      </c>
      <c r="AM63" s="226" t="s">
        <v>40</v>
      </c>
      <c r="AN63" s="226" t="s">
        <v>40</v>
      </c>
      <c r="AO63" s="226" t="s">
        <v>40</v>
      </c>
      <c r="AP63" s="226" t="s">
        <v>40</v>
      </c>
      <c r="AQ63" s="225" t="s">
        <v>32</v>
      </c>
      <c r="AR63" s="226" t="s">
        <v>40</v>
      </c>
      <c r="AS63" s="226" t="s">
        <v>40</v>
      </c>
      <c r="AT63" s="226" t="s">
        <v>40</v>
      </c>
      <c r="AU63" s="226" t="s">
        <v>40</v>
      </c>
      <c r="AV63" s="226" t="s">
        <v>40</v>
      </c>
      <c r="AW63" s="226" t="s">
        <v>40</v>
      </c>
      <c r="AX63" s="225" t="s">
        <v>32</v>
      </c>
      <c r="AY63" s="226" t="s">
        <v>40</v>
      </c>
      <c r="AZ63" s="226" t="s">
        <v>40</v>
      </c>
      <c r="BA63" s="226" t="s">
        <v>40</v>
      </c>
      <c r="BB63" s="226" t="s">
        <v>40</v>
      </c>
      <c r="BC63" s="226" t="s">
        <v>40</v>
      </c>
      <c r="BD63" s="226" t="s">
        <v>40</v>
      </c>
    </row>
    <row r="64" spans="1:56" s="209" customFormat="1" ht="8.25" customHeight="1">
      <c r="A64" s="225" t="s">
        <v>212</v>
      </c>
      <c r="B64" s="226">
        <v>318</v>
      </c>
      <c r="C64" s="226" t="s">
        <v>20</v>
      </c>
      <c r="D64" s="226">
        <v>337</v>
      </c>
      <c r="E64" s="226" t="s">
        <v>20</v>
      </c>
      <c r="F64" s="226" t="s">
        <v>20</v>
      </c>
      <c r="G64" s="226">
        <v>42</v>
      </c>
      <c r="H64" s="225" t="s">
        <v>212</v>
      </c>
      <c r="I64" s="226">
        <v>572</v>
      </c>
      <c r="J64" s="226">
        <v>546</v>
      </c>
      <c r="K64" s="226">
        <v>53</v>
      </c>
      <c r="L64" s="226">
        <v>854</v>
      </c>
      <c r="M64" s="226">
        <v>316</v>
      </c>
      <c r="N64" s="226">
        <v>95</v>
      </c>
      <c r="O64" s="225" t="s">
        <v>212</v>
      </c>
      <c r="P64" s="226">
        <v>211</v>
      </c>
      <c r="Q64" s="226">
        <v>471</v>
      </c>
      <c r="R64" s="226">
        <v>20</v>
      </c>
      <c r="S64" s="226">
        <v>48</v>
      </c>
      <c r="T64" s="226">
        <v>362</v>
      </c>
      <c r="U64" s="226">
        <v>367</v>
      </c>
      <c r="V64" s="225" t="s">
        <v>212</v>
      </c>
      <c r="W64" s="226">
        <v>2</v>
      </c>
      <c r="X64" s="226">
        <v>597</v>
      </c>
      <c r="Y64" s="226">
        <v>127</v>
      </c>
      <c r="Z64" s="226">
        <v>380</v>
      </c>
      <c r="AA64" s="226" t="s">
        <v>20</v>
      </c>
      <c r="AB64" s="226">
        <v>5718</v>
      </c>
      <c r="AC64" s="225" t="s">
        <v>212</v>
      </c>
      <c r="AD64" s="226">
        <v>314</v>
      </c>
      <c r="AE64" s="226" t="s">
        <v>20</v>
      </c>
      <c r="AF64" s="226">
        <v>396</v>
      </c>
      <c r="AG64" s="226" t="s">
        <v>20</v>
      </c>
      <c r="AH64" s="226" t="s">
        <v>20</v>
      </c>
      <c r="AI64" s="226">
        <v>42</v>
      </c>
      <c r="AJ64" s="225" t="s">
        <v>212</v>
      </c>
      <c r="AK64" s="226">
        <v>726</v>
      </c>
      <c r="AL64" s="226">
        <v>555</v>
      </c>
      <c r="AM64" s="226">
        <v>238</v>
      </c>
      <c r="AN64" s="226">
        <v>893</v>
      </c>
      <c r="AO64" s="226">
        <v>510</v>
      </c>
      <c r="AP64" s="226">
        <v>206</v>
      </c>
      <c r="AQ64" s="225" t="s">
        <v>212</v>
      </c>
      <c r="AR64" s="226">
        <v>283</v>
      </c>
      <c r="AS64" s="226">
        <v>726</v>
      </c>
      <c r="AT64" s="226">
        <v>193</v>
      </c>
      <c r="AU64" s="226">
        <v>14</v>
      </c>
      <c r="AV64" s="226">
        <v>738</v>
      </c>
      <c r="AW64" s="226">
        <v>255</v>
      </c>
      <c r="AX64" s="225" t="s">
        <v>212</v>
      </c>
      <c r="AY64" s="226">
        <v>2</v>
      </c>
      <c r="AZ64" s="226">
        <v>659</v>
      </c>
      <c r="BA64" s="226">
        <v>240</v>
      </c>
      <c r="BB64" s="226">
        <v>249</v>
      </c>
      <c r="BC64" s="226" t="s">
        <v>20</v>
      </c>
      <c r="BD64" s="226">
        <v>7239</v>
      </c>
    </row>
    <row r="65" spans="1:56" s="209" customFormat="1" ht="8.25" customHeight="1">
      <c r="A65" s="225" t="s">
        <v>199</v>
      </c>
      <c r="B65" s="226">
        <v>76</v>
      </c>
      <c r="C65" s="226">
        <v>1</v>
      </c>
      <c r="D65" s="226" t="s">
        <v>20</v>
      </c>
      <c r="E65" s="226" t="s">
        <v>20</v>
      </c>
      <c r="F65" s="226" t="s">
        <v>20</v>
      </c>
      <c r="G65" s="226" t="s">
        <v>20</v>
      </c>
      <c r="H65" s="225" t="s">
        <v>199</v>
      </c>
      <c r="I65" s="226">
        <v>6</v>
      </c>
      <c r="J65" s="226" t="s">
        <v>20</v>
      </c>
      <c r="K65" s="226">
        <v>1</v>
      </c>
      <c r="L65" s="226">
        <v>54</v>
      </c>
      <c r="M65" s="226">
        <v>15</v>
      </c>
      <c r="N65" s="226">
        <v>45</v>
      </c>
      <c r="O65" s="225" t="s">
        <v>199</v>
      </c>
      <c r="P65" s="226">
        <v>6</v>
      </c>
      <c r="Q65" s="226">
        <v>14</v>
      </c>
      <c r="R65" s="226">
        <v>3</v>
      </c>
      <c r="S65" s="226" t="s">
        <v>20</v>
      </c>
      <c r="T65" s="226" t="s">
        <v>20</v>
      </c>
      <c r="U65" s="226" t="s">
        <v>20</v>
      </c>
      <c r="V65" s="225" t="s">
        <v>199</v>
      </c>
      <c r="W65" s="226" t="s">
        <v>20</v>
      </c>
      <c r="X65" s="226" t="s">
        <v>20</v>
      </c>
      <c r="Y65" s="226">
        <v>2</v>
      </c>
      <c r="Z65" s="226">
        <v>3</v>
      </c>
      <c r="AA65" s="226" t="s">
        <v>20</v>
      </c>
      <c r="AB65" s="226">
        <v>226</v>
      </c>
      <c r="AC65" s="225" t="s">
        <v>199</v>
      </c>
      <c r="AD65" s="226">
        <v>82</v>
      </c>
      <c r="AE65" s="226">
        <v>1</v>
      </c>
      <c r="AF65" s="226" t="s">
        <v>20</v>
      </c>
      <c r="AG65" s="226" t="s">
        <v>20</v>
      </c>
      <c r="AH65" s="226" t="s">
        <v>20</v>
      </c>
      <c r="AI65" s="226">
        <v>22</v>
      </c>
      <c r="AJ65" s="225" t="s">
        <v>199</v>
      </c>
      <c r="AK65" s="226">
        <v>6</v>
      </c>
      <c r="AL65" s="226">
        <v>13</v>
      </c>
      <c r="AM65" s="226">
        <v>31</v>
      </c>
      <c r="AN65" s="226">
        <v>46</v>
      </c>
      <c r="AO65" s="226">
        <v>12</v>
      </c>
      <c r="AP65" s="226">
        <v>4</v>
      </c>
      <c r="AQ65" s="225" t="s">
        <v>199</v>
      </c>
      <c r="AR65" s="226">
        <v>3</v>
      </c>
      <c r="AS65" s="226">
        <v>11</v>
      </c>
      <c r="AT65" s="226">
        <v>3</v>
      </c>
      <c r="AU65" s="226" t="s">
        <v>20</v>
      </c>
      <c r="AV65" s="226">
        <v>1</v>
      </c>
      <c r="AW65" s="226" t="s">
        <v>20</v>
      </c>
      <c r="AX65" s="225" t="s">
        <v>199</v>
      </c>
      <c r="AY65" s="226" t="s">
        <v>20</v>
      </c>
      <c r="AZ65" s="226" t="s">
        <v>20</v>
      </c>
      <c r="BA65" s="226">
        <v>2</v>
      </c>
      <c r="BB65" s="226">
        <v>7</v>
      </c>
      <c r="BC65" s="226" t="s">
        <v>20</v>
      </c>
      <c r="BD65" s="226">
        <v>244</v>
      </c>
    </row>
    <row r="66" spans="1:56" s="209" customFormat="1" ht="8.25" customHeight="1">
      <c r="A66" s="223" t="s">
        <v>34</v>
      </c>
      <c r="B66" s="224" t="s">
        <v>20</v>
      </c>
      <c r="C66" s="224" t="s">
        <v>20</v>
      </c>
      <c r="D66" s="224">
        <v>3</v>
      </c>
      <c r="E66" s="224" t="s">
        <v>20</v>
      </c>
      <c r="F66" s="224" t="s">
        <v>20</v>
      </c>
      <c r="G66" s="224" t="s">
        <v>20</v>
      </c>
      <c r="H66" s="223" t="s">
        <v>34</v>
      </c>
      <c r="I66" s="224" t="s">
        <v>20</v>
      </c>
      <c r="J66" s="224">
        <v>2</v>
      </c>
      <c r="K66" s="224">
        <v>1</v>
      </c>
      <c r="L66" s="224" t="s">
        <v>20</v>
      </c>
      <c r="M66" s="224">
        <v>8</v>
      </c>
      <c r="N66" s="224">
        <v>15</v>
      </c>
      <c r="O66" s="223" t="s">
        <v>34</v>
      </c>
      <c r="P66" s="224" t="s">
        <v>20</v>
      </c>
      <c r="Q66" s="224">
        <v>260</v>
      </c>
      <c r="R66" s="224" t="s">
        <v>20</v>
      </c>
      <c r="S66" s="224" t="s">
        <v>20</v>
      </c>
      <c r="T66" s="224" t="s">
        <v>20</v>
      </c>
      <c r="U66" s="224" t="s">
        <v>20</v>
      </c>
      <c r="V66" s="223" t="s">
        <v>34</v>
      </c>
      <c r="W66" s="224" t="s">
        <v>20</v>
      </c>
      <c r="X66" s="224" t="s">
        <v>20</v>
      </c>
      <c r="Y66" s="224">
        <v>2</v>
      </c>
      <c r="Z66" s="224" t="s">
        <v>20</v>
      </c>
      <c r="AA66" s="224" t="s">
        <v>20</v>
      </c>
      <c r="AB66" s="224">
        <v>291</v>
      </c>
      <c r="AC66" s="223" t="s">
        <v>34</v>
      </c>
      <c r="AD66" s="224" t="s">
        <v>20</v>
      </c>
      <c r="AE66" s="224" t="s">
        <v>20</v>
      </c>
      <c r="AF66" s="224">
        <v>1</v>
      </c>
      <c r="AG66" s="224" t="s">
        <v>20</v>
      </c>
      <c r="AH66" s="224" t="s">
        <v>20</v>
      </c>
      <c r="AI66" s="224" t="s">
        <v>20</v>
      </c>
      <c r="AJ66" s="223" t="s">
        <v>34</v>
      </c>
      <c r="AK66" s="224" t="s">
        <v>20</v>
      </c>
      <c r="AL66" s="224">
        <v>3</v>
      </c>
      <c r="AM66" s="224">
        <v>2</v>
      </c>
      <c r="AN66" s="224" t="s">
        <v>20</v>
      </c>
      <c r="AO66" s="224">
        <v>10</v>
      </c>
      <c r="AP66" s="224">
        <v>10</v>
      </c>
      <c r="AQ66" s="223" t="s">
        <v>34</v>
      </c>
      <c r="AR66" s="224" t="s">
        <v>20</v>
      </c>
      <c r="AS66" s="224">
        <v>278</v>
      </c>
      <c r="AT66" s="224" t="s">
        <v>20</v>
      </c>
      <c r="AU66" s="224" t="s">
        <v>20</v>
      </c>
      <c r="AV66" s="224">
        <v>4</v>
      </c>
      <c r="AW66" s="224" t="s">
        <v>20</v>
      </c>
      <c r="AX66" s="223" t="s">
        <v>34</v>
      </c>
      <c r="AY66" s="224">
        <v>1</v>
      </c>
      <c r="AZ66" s="224" t="s">
        <v>20</v>
      </c>
      <c r="BA66" s="224">
        <v>1</v>
      </c>
      <c r="BB66" s="224" t="s">
        <v>20</v>
      </c>
      <c r="BC66" s="224" t="s">
        <v>20</v>
      </c>
      <c r="BD66" s="224">
        <v>310</v>
      </c>
    </row>
    <row r="67" spans="1:56" s="209" customFormat="1" ht="8.25" customHeight="1">
      <c r="A67" s="225" t="s">
        <v>34</v>
      </c>
      <c r="B67" s="226" t="s">
        <v>20</v>
      </c>
      <c r="C67" s="226" t="s">
        <v>20</v>
      </c>
      <c r="D67" s="226">
        <v>3</v>
      </c>
      <c r="E67" s="226" t="s">
        <v>20</v>
      </c>
      <c r="F67" s="226" t="s">
        <v>20</v>
      </c>
      <c r="G67" s="226" t="s">
        <v>20</v>
      </c>
      <c r="H67" s="225" t="s">
        <v>34</v>
      </c>
      <c r="I67" s="226" t="s">
        <v>20</v>
      </c>
      <c r="J67" s="226">
        <v>2</v>
      </c>
      <c r="K67" s="226">
        <v>1</v>
      </c>
      <c r="L67" s="226" t="s">
        <v>20</v>
      </c>
      <c r="M67" s="226">
        <v>8</v>
      </c>
      <c r="N67" s="226">
        <v>15</v>
      </c>
      <c r="O67" s="225" t="s">
        <v>34</v>
      </c>
      <c r="P67" s="226" t="s">
        <v>20</v>
      </c>
      <c r="Q67" s="226">
        <v>260</v>
      </c>
      <c r="R67" s="226" t="s">
        <v>20</v>
      </c>
      <c r="S67" s="226" t="s">
        <v>20</v>
      </c>
      <c r="T67" s="226" t="s">
        <v>20</v>
      </c>
      <c r="U67" s="226" t="s">
        <v>20</v>
      </c>
      <c r="V67" s="225" t="s">
        <v>34</v>
      </c>
      <c r="W67" s="226" t="s">
        <v>20</v>
      </c>
      <c r="X67" s="226" t="s">
        <v>20</v>
      </c>
      <c r="Y67" s="226">
        <v>2</v>
      </c>
      <c r="Z67" s="226" t="s">
        <v>20</v>
      </c>
      <c r="AA67" s="226" t="s">
        <v>20</v>
      </c>
      <c r="AB67" s="226">
        <v>291</v>
      </c>
      <c r="AC67" s="225" t="s">
        <v>34</v>
      </c>
      <c r="AD67" s="226" t="s">
        <v>20</v>
      </c>
      <c r="AE67" s="226" t="s">
        <v>20</v>
      </c>
      <c r="AF67" s="226">
        <v>1</v>
      </c>
      <c r="AG67" s="226" t="s">
        <v>20</v>
      </c>
      <c r="AH67" s="226" t="s">
        <v>20</v>
      </c>
      <c r="AI67" s="226" t="s">
        <v>20</v>
      </c>
      <c r="AJ67" s="225" t="s">
        <v>34</v>
      </c>
      <c r="AK67" s="226" t="s">
        <v>20</v>
      </c>
      <c r="AL67" s="226">
        <v>3</v>
      </c>
      <c r="AM67" s="226">
        <v>2</v>
      </c>
      <c r="AN67" s="226" t="s">
        <v>20</v>
      </c>
      <c r="AO67" s="226">
        <v>10</v>
      </c>
      <c r="AP67" s="226">
        <v>10</v>
      </c>
      <c r="AQ67" s="225" t="s">
        <v>34</v>
      </c>
      <c r="AR67" s="226" t="s">
        <v>20</v>
      </c>
      <c r="AS67" s="226">
        <v>278</v>
      </c>
      <c r="AT67" s="226" t="s">
        <v>20</v>
      </c>
      <c r="AU67" s="226" t="s">
        <v>20</v>
      </c>
      <c r="AV67" s="226">
        <v>4</v>
      </c>
      <c r="AW67" s="226" t="s">
        <v>20</v>
      </c>
      <c r="AX67" s="225" t="s">
        <v>34</v>
      </c>
      <c r="AY67" s="226">
        <v>1</v>
      </c>
      <c r="AZ67" s="226" t="s">
        <v>20</v>
      </c>
      <c r="BA67" s="226">
        <v>1</v>
      </c>
      <c r="BB67" s="226" t="s">
        <v>20</v>
      </c>
      <c r="BC67" s="226" t="s">
        <v>20</v>
      </c>
      <c r="BD67" s="226">
        <v>310</v>
      </c>
    </row>
    <row r="68" spans="1:56" s="209" customFormat="1" ht="8.25" customHeight="1">
      <c r="A68" s="203" t="s">
        <v>35</v>
      </c>
      <c r="B68" s="224">
        <v>13037.67666537009</v>
      </c>
      <c r="C68" s="224">
        <v>587.3839610665686</v>
      </c>
      <c r="D68" s="224">
        <v>30849.465293503366</v>
      </c>
      <c r="E68" s="224">
        <v>62.27282147771348</v>
      </c>
      <c r="F68" s="224">
        <v>1301</v>
      </c>
      <c r="G68" s="224">
        <v>1902</v>
      </c>
      <c r="H68" s="203" t="s">
        <v>35</v>
      </c>
      <c r="I68" s="224">
        <v>15925.052022807664</v>
      </c>
      <c r="J68" s="224">
        <v>5399.880744254111</v>
      </c>
      <c r="K68" s="224">
        <v>4946.018810387475</v>
      </c>
      <c r="L68" s="224">
        <v>15468.780927081229</v>
      </c>
      <c r="M68" s="224">
        <v>12083.148406569715</v>
      </c>
      <c r="N68" s="224">
        <v>3457.190998553666</v>
      </c>
      <c r="O68" s="203" t="s">
        <v>35</v>
      </c>
      <c r="P68" s="224">
        <v>6088.883408765851</v>
      </c>
      <c r="Q68" s="224">
        <v>22992</v>
      </c>
      <c r="R68" s="224">
        <v>4195.393247156331</v>
      </c>
      <c r="S68" s="224">
        <v>1175.4883383638435</v>
      </c>
      <c r="T68" s="224">
        <v>16418.359977445623</v>
      </c>
      <c r="U68" s="224">
        <v>11831.53605031113</v>
      </c>
      <c r="V68" s="203" t="s">
        <v>35</v>
      </c>
      <c r="W68" s="224">
        <v>2701.8744151592728</v>
      </c>
      <c r="X68" s="224">
        <v>6393.61052597723</v>
      </c>
      <c r="Y68" s="224">
        <v>17253.625079779566</v>
      </c>
      <c r="Z68" s="224">
        <v>6077.843506421064</v>
      </c>
      <c r="AA68" s="224">
        <v>19.03992043653352</v>
      </c>
      <c r="AB68" s="224">
        <v>200168</v>
      </c>
      <c r="AC68" s="203" t="s">
        <v>35</v>
      </c>
      <c r="AD68" s="224">
        <v>14014.576337789185</v>
      </c>
      <c r="AE68" s="224">
        <v>545.6273817932305</v>
      </c>
      <c r="AF68" s="224">
        <v>32277.307850962796</v>
      </c>
      <c r="AG68" s="224">
        <v>63.60675763770837</v>
      </c>
      <c r="AH68" s="224">
        <v>1286</v>
      </c>
      <c r="AI68" s="224">
        <v>1855</v>
      </c>
      <c r="AJ68" s="203" t="s">
        <v>35</v>
      </c>
      <c r="AK68" s="224">
        <v>16326.14498875037</v>
      </c>
      <c r="AL68" s="224">
        <v>5550.813207761992</v>
      </c>
      <c r="AM68" s="224">
        <v>5221.664516155033</v>
      </c>
      <c r="AN68" s="224">
        <v>16693.66138661148</v>
      </c>
      <c r="AO68" s="224">
        <v>12855</v>
      </c>
      <c r="AP68" s="224">
        <v>3743.925560995369</v>
      </c>
      <c r="AQ68" s="203" t="s">
        <v>35</v>
      </c>
      <c r="AR68" s="224">
        <v>6171.284630273549</v>
      </c>
      <c r="AS68" s="224">
        <v>24654.943278282517</v>
      </c>
      <c r="AT68" s="224">
        <v>4458.938332072179</v>
      </c>
      <c r="AU68" s="224">
        <v>1167.7858993205891</v>
      </c>
      <c r="AV68" s="224">
        <v>18314.343591841418</v>
      </c>
      <c r="AW68" s="224">
        <v>12824.581642698016</v>
      </c>
      <c r="AX68" s="203" t="s">
        <v>35</v>
      </c>
      <c r="AY68" s="224">
        <v>2282.4219261504295</v>
      </c>
      <c r="AZ68" s="224">
        <v>6880.391099239576</v>
      </c>
      <c r="BA68" s="224">
        <v>20161.424512608355</v>
      </c>
      <c r="BB68" s="224">
        <v>6206.438041385343</v>
      </c>
      <c r="BC68" s="224">
        <v>23</v>
      </c>
      <c r="BD68" s="224">
        <v>213579</v>
      </c>
    </row>
    <row r="69" spans="8:56" s="88" customFormat="1" ht="7.5" customHeight="1">
      <c r="H69" s="89"/>
      <c r="O69" s="89"/>
      <c r="V69" s="89"/>
      <c r="W69" s="89"/>
      <c r="X69" s="89"/>
      <c r="Y69" s="89"/>
      <c r="Z69" s="89"/>
      <c r="AA69" s="89"/>
      <c r="AB69" s="89"/>
      <c r="AJ69" s="89"/>
      <c r="AQ69" s="89"/>
      <c r="AX69" s="89"/>
      <c r="AY69" s="89"/>
      <c r="AZ69" s="89"/>
      <c r="BA69" s="89"/>
      <c r="BB69" s="89"/>
      <c r="BC69" s="89"/>
      <c r="BD69" s="89"/>
    </row>
    <row r="70" spans="8:56" s="87" customFormat="1" ht="4.5" customHeight="1">
      <c r="H70" s="188"/>
      <c r="O70" s="188"/>
      <c r="V70" s="188"/>
      <c r="W70" s="188"/>
      <c r="X70" s="188"/>
      <c r="Y70" s="188"/>
      <c r="Z70" s="188"/>
      <c r="AA70" s="188"/>
      <c r="AB70" s="188"/>
      <c r="AJ70" s="188"/>
      <c r="AQ70" s="188"/>
      <c r="AX70" s="188"/>
      <c r="AY70" s="188"/>
      <c r="AZ70" s="188"/>
      <c r="BA70" s="188"/>
      <c r="BB70" s="188"/>
      <c r="BC70" s="188"/>
      <c r="BD70" s="188"/>
    </row>
    <row r="71" spans="2:35" s="180" customFormat="1" ht="9" customHeight="1">
      <c r="B71" s="181"/>
      <c r="C71" s="181"/>
      <c r="D71" s="181"/>
      <c r="E71" s="181"/>
      <c r="F71" s="181"/>
      <c r="G71" s="181"/>
      <c r="AC71" s="181"/>
      <c r="AD71" s="181"/>
      <c r="AE71" s="181"/>
      <c r="AF71" s="181"/>
      <c r="AG71" s="181"/>
      <c r="AH71" s="181"/>
      <c r="AI71" s="181"/>
    </row>
    <row r="72" s="180" customFormat="1" ht="9"/>
    <row r="73" s="180" customFormat="1" ht="9"/>
    <row r="74" ht="12" customHeight="1"/>
    <row r="79" ht="9">
      <c r="Q79" s="95"/>
    </row>
    <row r="80" ht="9">
      <c r="Q80" s="95"/>
    </row>
  </sheetData>
  <mergeCells count="16">
    <mergeCell ref="A37:G39"/>
    <mergeCell ref="H37:N39"/>
    <mergeCell ref="O37:U39"/>
    <mergeCell ref="V37:AB39"/>
    <mergeCell ref="A5:G7"/>
    <mergeCell ref="H5:N7"/>
    <mergeCell ref="O5:U7"/>
    <mergeCell ref="V5:AB7"/>
    <mergeCell ref="AC5:AI7"/>
    <mergeCell ref="AJ5:AP7"/>
    <mergeCell ref="AQ5:AW7"/>
    <mergeCell ref="AX5:BD7"/>
    <mergeCell ref="AC37:AI39"/>
    <mergeCell ref="AJ37:AP39"/>
    <mergeCell ref="AQ37:AW39"/>
    <mergeCell ref="AX37:BD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3" manualBreakCount="3">
    <brk id="7" max="71" man="1"/>
    <brk id="14" max="71" man="1"/>
    <brk id="21" max="7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5">
    <tabColor indexed="29"/>
  </sheetPr>
  <dimension ref="A2:H71"/>
  <sheetViews>
    <sheetView workbookViewId="0" topLeftCell="A52">
      <selection activeCell="C81" sqref="C81"/>
    </sheetView>
  </sheetViews>
  <sheetFormatPr defaultColWidth="9.140625" defaultRowHeight="12.75"/>
  <cols>
    <col min="1" max="1" width="28.140625" style="96" customWidth="1"/>
    <col min="2" max="5" width="12.00390625" style="97" customWidth="1"/>
    <col min="6" max="6" width="9.140625" style="96" customWidth="1"/>
    <col min="7" max="7" width="11.140625" style="96" bestFit="1" customWidth="1"/>
    <col min="8" max="16384" width="9.140625" style="96" customWidth="1"/>
  </cols>
  <sheetData>
    <row r="1" ht="3" customHeight="1"/>
    <row r="2" spans="1:7" s="169" customFormat="1" ht="35.25" customHeight="1">
      <c r="A2" s="170" t="s">
        <v>74</v>
      </c>
      <c r="B2" s="177"/>
      <c r="C2" s="177"/>
      <c r="D2" s="177"/>
      <c r="E2" s="177"/>
      <c r="G2" s="178"/>
    </row>
    <row r="3" spans="1:5" ht="6.75" customHeight="1">
      <c r="A3" s="98"/>
      <c r="B3" s="99"/>
      <c r="C3" s="99"/>
      <c r="D3" s="99"/>
      <c r="E3" s="99"/>
    </row>
    <row r="4" spans="1:5" ht="39" customHeight="1">
      <c r="A4" s="19" t="s">
        <v>213</v>
      </c>
      <c r="B4" s="22" t="s">
        <v>182</v>
      </c>
      <c r="C4" s="22" t="s">
        <v>202</v>
      </c>
      <c r="D4" s="22" t="s">
        <v>201</v>
      </c>
      <c r="E4" s="22" t="s">
        <v>203</v>
      </c>
    </row>
    <row r="5" spans="1:5" ht="3.75" customHeight="1">
      <c r="A5" s="293" t="s">
        <v>8</v>
      </c>
      <c r="B5" s="293"/>
      <c r="C5" s="293"/>
      <c r="D5" s="293"/>
      <c r="E5" s="293"/>
    </row>
    <row r="6" spans="1:5" ht="11.25" customHeight="1">
      <c r="A6" s="294"/>
      <c r="B6" s="294"/>
      <c r="C6" s="294"/>
      <c r="D6" s="294"/>
      <c r="E6" s="294"/>
    </row>
    <row r="7" spans="1:5" ht="3.75" customHeight="1">
      <c r="A7" s="294"/>
      <c r="B7" s="294"/>
      <c r="C7" s="294"/>
      <c r="D7" s="294"/>
      <c r="E7" s="294"/>
    </row>
    <row r="8" spans="1:7" s="230" customFormat="1" ht="8.25" customHeight="1">
      <c r="A8" s="223" t="s">
        <v>9</v>
      </c>
      <c r="B8" s="229">
        <v>2011296</v>
      </c>
      <c r="C8" s="229">
        <v>3421</v>
      </c>
      <c r="D8" s="229">
        <v>13962</v>
      </c>
      <c r="E8" s="229">
        <v>2000755</v>
      </c>
      <c r="G8" s="231"/>
    </row>
    <row r="9" spans="1:5" s="230" customFormat="1" ht="8.25" customHeight="1">
      <c r="A9" s="225" t="s">
        <v>10</v>
      </c>
      <c r="B9" s="232">
        <v>1958781</v>
      </c>
      <c r="C9" s="232">
        <v>3173</v>
      </c>
      <c r="D9" s="232">
        <v>13448</v>
      </c>
      <c r="E9" s="232">
        <v>1948506</v>
      </c>
    </row>
    <row r="10" spans="1:5" s="230" customFormat="1" ht="8.25" customHeight="1">
      <c r="A10" s="225" t="s">
        <v>11</v>
      </c>
      <c r="B10" s="232">
        <v>10700</v>
      </c>
      <c r="C10" s="232">
        <v>182</v>
      </c>
      <c r="D10" s="232">
        <v>316</v>
      </c>
      <c r="E10" s="232">
        <v>10566</v>
      </c>
    </row>
    <row r="11" spans="1:5" s="230" customFormat="1" ht="8.25" customHeight="1">
      <c r="A11" s="225" t="s">
        <v>209</v>
      </c>
      <c r="B11" s="232">
        <v>421</v>
      </c>
      <c r="C11" s="232">
        <v>0</v>
      </c>
      <c r="D11" s="232">
        <v>0</v>
      </c>
      <c r="E11" s="232">
        <v>421</v>
      </c>
    </row>
    <row r="12" spans="1:5" s="230" customFormat="1" ht="8.25" customHeight="1">
      <c r="A12" s="225" t="s">
        <v>13</v>
      </c>
      <c r="B12" s="232">
        <v>9292</v>
      </c>
      <c r="C12" s="232">
        <v>2</v>
      </c>
      <c r="D12" s="232">
        <v>22</v>
      </c>
      <c r="E12" s="232">
        <v>9272</v>
      </c>
    </row>
    <row r="13" spans="1:5" s="230" customFormat="1" ht="8.25" customHeight="1">
      <c r="A13" s="225" t="s">
        <v>210</v>
      </c>
      <c r="B13" s="232">
        <v>0</v>
      </c>
      <c r="C13" s="232">
        <v>0</v>
      </c>
      <c r="D13" s="232">
        <v>0</v>
      </c>
      <c r="E13" s="232">
        <v>0</v>
      </c>
    </row>
    <row r="14" spans="1:5" s="230" customFormat="1" ht="8.25" customHeight="1">
      <c r="A14" s="225" t="s">
        <v>15</v>
      </c>
      <c r="B14" s="232">
        <v>87</v>
      </c>
      <c r="C14" s="232">
        <v>0</v>
      </c>
      <c r="D14" s="232">
        <v>0</v>
      </c>
      <c r="E14" s="232">
        <v>87</v>
      </c>
    </row>
    <row r="15" spans="1:5" s="230" customFormat="1" ht="8.25" customHeight="1">
      <c r="A15" s="225" t="s">
        <v>16</v>
      </c>
      <c r="B15" s="232">
        <v>7159</v>
      </c>
      <c r="C15" s="232">
        <v>1</v>
      </c>
      <c r="D15" s="232">
        <v>1</v>
      </c>
      <c r="E15" s="232">
        <v>7159</v>
      </c>
    </row>
    <row r="16" spans="1:5" s="230" customFormat="1" ht="8.25" customHeight="1">
      <c r="A16" s="225" t="s">
        <v>17</v>
      </c>
      <c r="B16" s="232">
        <v>21239</v>
      </c>
      <c r="C16" s="232">
        <v>63</v>
      </c>
      <c r="D16" s="232">
        <v>154</v>
      </c>
      <c r="E16" s="232">
        <v>21148</v>
      </c>
    </row>
    <row r="17" spans="1:5" s="230" customFormat="1" ht="8.25" customHeight="1">
      <c r="A17" s="225" t="s">
        <v>18</v>
      </c>
      <c r="B17" s="232">
        <v>3617</v>
      </c>
      <c r="C17" s="232">
        <v>0</v>
      </c>
      <c r="D17" s="232">
        <v>21</v>
      </c>
      <c r="E17" s="232">
        <v>3596</v>
      </c>
    </row>
    <row r="18" spans="1:5" s="230" customFormat="1" ht="8.25" customHeight="1">
      <c r="A18" s="223" t="s">
        <v>19</v>
      </c>
      <c r="B18" s="229">
        <v>1490428</v>
      </c>
      <c r="C18" s="229">
        <v>2303</v>
      </c>
      <c r="D18" s="229">
        <v>6172</v>
      </c>
      <c r="E18" s="229">
        <v>1486559</v>
      </c>
    </row>
    <row r="19" spans="1:5" s="230" customFormat="1" ht="8.25" customHeight="1">
      <c r="A19" s="225" t="s">
        <v>198</v>
      </c>
      <c r="B19" s="232">
        <v>91419</v>
      </c>
      <c r="C19" s="232">
        <v>322</v>
      </c>
      <c r="D19" s="232">
        <v>1548</v>
      </c>
      <c r="E19" s="232">
        <v>90193</v>
      </c>
    </row>
    <row r="20" spans="1:5" s="230" customFormat="1" ht="8.25" customHeight="1">
      <c r="A20" s="225" t="s">
        <v>21</v>
      </c>
      <c r="B20" s="232">
        <v>53325</v>
      </c>
      <c r="C20" s="232">
        <v>219</v>
      </c>
      <c r="D20" s="232">
        <v>447</v>
      </c>
      <c r="E20" s="232">
        <v>53097</v>
      </c>
    </row>
    <row r="21" spans="1:5" s="230" customFormat="1" ht="8.25" customHeight="1">
      <c r="A21" s="225" t="s">
        <v>22</v>
      </c>
      <c r="B21" s="232">
        <v>482669</v>
      </c>
      <c r="C21" s="232">
        <v>731</v>
      </c>
      <c r="D21" s="232">
        <v>2369</v>
      </c>
      <c r="E21" s="232">
        <v>481031</v>
      </c>
    </row>
    <row r="22" spans="1:5" s="230" customFormat="1" ht="8.25" customHeight="1">
      <c r="A22" s="225" t="s">
        <v>23</v>
      </c>
      <c r="B22" s="232">
        <v>454745</v>
      </c>
      <c r="C22" s="232">
        <v>372</v>
      </c>
      <c r="D22" s="232">
        <v>737</v>
      </c>
      <c r="E22" s="232">
        <v>454380</v>
      </c>
    </row>
    <row r="23" spans="1:5" s="230" customFormat="1" ht="8.25" customHeight="1">
      <c r="A23" s="225" t="s">
        <v>24</v>
      </c>
      <c r="B23" s="232">
        <v>245438</v>
      </c>
      <c r="C23" s="232">
        <v>72</v>
      </c>
      <c r="D23" s="232">
        <v>258</v>
      </c>
      <c r="E23" s="232">
        <v>245252</v>
      </c>
    </row>
    <row r="24" spans="1:5" s="230" customFormat="1" ht="8.25" customHeight="1">
      <c r="A24" s="225" t="s">
        <v>25</v>
      </c>
      <c r="B24" s="232">
        <v>9104</v>
      </c>
      <c r="C24" s="232">
        <v>9</v>
      </c>
      <c r="D24" s="232">
        <v>24</v>
      </c>
      <c r="E24" s="232">
        <v>9089</v>
      </c>
    </row>
    <row r="25" spans="1:5" s="230" customFormat="1" ht="8.25" customHeight="1">
      <c r="A25" s="225" t="s">
        <v>26</v>
      </c>
      <c r="B25" s="232">
        <v>1737</v>
      </c>
      <c r="C25" s="232">
        <v>2</v>
      </c>
      <c r="D25" s="232">
        <v>7</v>
      </c>
      <c r="E25" s="232">
        <v>1732</v>
      </c>
    </row>
    <row r="26" spans="1:5" s="230" customFormat="1" ht="8.25" customHeight="1">
      <c r="A26" s="225" t="s">
        <v>27</v>
      </c>
      <c r="B26" s="232">
        <v>1261</v>
      </c>
      <c r="C26" s="232">
        <v>0</v>
      </c>
      <c r="D26" s="232">
        <v>0</v>
      </c>
      <c r="E26" s="232">
        <v>1261</v>
      </c>
    </row>
    <row r="27" spans="1:5" s="230" customFormat="1" ht="8.25" customHeight="1">
      <c r="A27" s="225" t="s">
        <v>211</v>
      </c>
      <c r="B27" s="232">
        <v>8601</v>
      </c>
      <c r="C27" s="232">
        <v>36</v>
      </c>
      <c r="D27" s="232">
        <v>95</v>
      </c>
      <c r="E27" s="232">
        <v>8542</v>
      </c>
    </row>
    <row r="28" spans="1:5" s="230" customFormat="1" ht="8.25" customHeight="1">
      <c r="A28" s="225" t="s">
        <v>29</v>
      </c>
      <c r="B28" s="232">
        <v>75</v>
      </c>
      <c r="C28" s="232">
        <v>0</v>
      </c>
      <c r="D28" s="232">
        <v>0</v>
      </c>
      <c r="E28" s="232">
        <v>75</v>
      </c>
    </row>
    <row r="29" spans="1:5" s="230" customFormat="1" ht="8.25" customHeight="1">
      <c r="A29" s="225" t="s">
        <v>30</v>
      </c>
      <c r="B29" s="232">
        <v>480</v>
      </c>
      <c r="C29" s="232">
        <v>3</v>
      </c>
      <c r="D29" s="232">
        <v>4</v>
      </c>
      <c r="E29" s="232">
        <v>479</v>
      </c>
    </row>
    <row r="30" spans="1:8" s="230" customFormat="1" ht="8.25" customHeight="1">
      <c r="A30" s="225" t="s">
        <v>31</v>
      </c>
      <c r="B30" s="232">
        <v>3053</v>
      </c>
      <c r="C30" s="232">
        <v>20</v>
      </c>
      <c r="D30" s="232">
        <v>23</v>
      </c>
      <c r="E30" s="232">
        <v>3050</v>
      </c>
      <c r="H30" s="233"/>
    </row>
    <row r="31" spans="1:5" s="230" customFormat="1" ht="8.25" customHeight="1">
      <c r="A31" s="225" t="s">
        <v>32</v>
      </c>
      <c r="B31" s="232">
        <v>5777</v>
      </c>
      <c r="C31" s="232">
        <v>0</v>
      </c>
      <c r="D31" s="232">
        <v>0</v>
      </c>
      <c r="E31" s="232">
        <v>5777</v>
      </c>
    </row>
    <row r="32" spans="1:5" s="230" customFormat="1" ht="8.25" customHeight="1">
      <c r="A32" s="225" t="s">
        <v>212</v>
      </c>
      <c r="B32" s="232">
        <v>124507</v>
      </c>
      <c r="C32" s="232">
        <v>420</v>
      </c>
      <c r="D32" s="232">
        <v>496</v>
      </c>
      <c r="E32" s="232">
        <v>124431</v>
      </c>
    </row>
    <row r="33" spans="1:5" s="230" customFormat="1" ht="8.25" customHeight="1">
      <c r="A33" s="225" t="s">
        <v>199</v>
      </c>
      <c r="B33" s="232">
        <v>8237</v>
      </c>
      <c r="C33" s="232">
        <v>97</v>
      </c>
      <c r="D33" s="232">
        <v>164</v>
      </c>
      <c r="E33" s="232">
        <v>8170</v>
      </c>
    </row>
    <row r="34" spans="1:5" s="230" customFormat="1" ht="8.25" customHeight="1">
      <c r="A34" s="223" t="s">
        <v>34</v>
      </c>
      <c r="B34" s="229">
        <v>59374</v>
      </c>
      <c r="C34" s="229">
        <v>5</v>
      </c>
      <c r="D34" s="229">
        <v>36</v>
      </c>
      <c r="E34" s="229">
        <v>58943</v>
      </c>
    </row>
    <row r="35" spans="1:5" s="230" customFormat="1" ht="8.25" customHeight="1">
      <c r="A35" s="225" t="s">
        <v>34</v>
      </c>
      <c r="B35" s="232">
        <v>59374</v>
      </c>
      <c r="C35" s="232">
        <v>5</v>
      </c>
      <c r="D35" s="232">
        <v>36</v>
      </c>
      <c r="E35" s="232">
        <v>58943</v>
      </c>
    </row>
    <row r="36" spans="1:5" s="230" customFormat="1" ht="8.25" customHeight="1">
      <c r="A36" s="203" t="s">
        <v>35</v>
      </c>
      <c r="B36" s="229">
        <v>3561098</v>
      </c>
      <c r="C36" s="229">
        <v>5729</v>
      </c>
      <c r="D36" s="229">
        <v>20170</v>
      </c>
      <c r="E36" s="229">
        <v>3546257</v>
      </c>
    </row>
    <row r="37" spans="1:5" ht="5.25" customHeight="1">
      <c r="A37" s="295" t="s">
        <v>36</v>
      </c>
      <c r="B37" s="295"/>
      <c r="C37" s="295"/>
      <c r="D37" s="295"/>
      <c r="E37" s="295"/>
    </row>
    <row r="38" spans="1:5" ht="6.75" customHeight="1">
      <c r="A38" s="295"/>
      <c r="B38" s="295"/>
      <c r="C38" s="295"/>
      <c r="D38" s="295"/>
      <c r="E38" s="295"/>
    </row>
    <row r="39" spans="1:5" ht="5.25" customHeight="1">
      <c r="A39" s="295"/>
      <c r="B39" s="295"/>
      <c r="C39" s="295"/>
      <c r="D39" s="295"/>
      <c r="E39" s="295"/>
    </row>
    <row r="40" spans="1:5" s="230" customFormat="1" ht="8.25" customHeight="1">
      <c r="A40" s="223" t="s">
        <v>9</v>
      </c>
      <c r="B40" s="229">
        <v>2013097</v>
      </c>
      <c r="C40" s="229">
        <v>6286</v>
      </c>
      <c r="D40" s="229">
        <v>21207</v>
      </c>
      <c r="E40" s="229">
        <v>1998176</v>
      </c>
    </row>
    <row r="41" spans="1:5" s="230" customFormat="1" ht="8.25" customHeight="1">
      <c r="A41" s="225" t="s">
        <v>10</v>
      </c>
      <c r="B41" s="232">
        <v>1958771</v>
      </c>
      <c r="C41" s="232">
        <v>5726</v>
      </c>
      <c r="D41" s="232">
        <v>20751</v>
      </c>
      <c r="E41" s="232">
        <v>1943746</v>
      </c>
    </row>
    <row r="42" spans="1:5" s="230" customFormat="1" ht="8.25" customHeight="1">
      <c r="A42" s="225" t="s">
        <v>11</v>
      </c>
      <c r="B42" s="232">
        <v>11054</v>
      </c>
      <c r="C42" s="232">
        <v>404</v>
      </c>
      <c r="D42" s="232">
        <v>141</v>
      </c>
      <c r="E42" s="232">
        <v>11317</v>
      </c>
    </row>
    <row r="43" spans="1:5" s="230" customFormat="1" ht="8.25" customHeight="1">
      <c r="A43" s="225" t="s">
        <v>209</v>
      </c>
      <c r="B43" s="232">
        <v>507</v>
      </c>
      <c r="C43" s="232">
        <v>23</v>
      </c>
      <c r="D43" s="232">
        <v>0</v>
      </c>
      <c r="E43" s="232">
        <v>530</v>
      </c>
    </row>
    <row r="44" spans="1:5" s="230" customFormat="1" ht="8.25" customHeight="1">
      <c r="A44" s="225" t="s">
        <v>13</v>
      </c>
      <c r="B44" s="232">
        <v>10190</v>
      </c>
      <c r="C44" s="232">
        <v>32</v>
      </c>
      <c r="D44" s="232">
        <v>33</v>
      </c>
      <c r="E44" s="232">
        <v>10189</v>
      </c>
    </row>
    <row r="45" spans="1:5" s="230" customFormat="1" ht="8.25" customHeight="1">
      <c r="A45" s="225" t="s">
        <v>210</v>
      </c>
      <c r="B45" s="232">
        <v>0</v>
      </c>
      <c r="C45" s="232">
        <v>0</v>
      </c>
      <c r="D45" s="232">
        <v>0</v>
      </c>
      <c r="E45" s="232">
        <v>0</v>
      </c>
    </row>
    <row r="46" spans="1:5" s="230" customFormat="1" ht="8.25" customHeight="1">
      <c r="A46" s="225" t="s">
        <v>15</v>
      </c>
      <c r="B46" s="232">
        <v>758</v>
      </c>
      <c r="C46" s="232">
        <v>8</v>
      </c>
      <c r="D46" s="232">
        <v>0</v>
      </c>
      <c r="E46" s="232">
        <v>766</v>
      </c>
    </row>
    <row r="47" spans="1:5" s="230" customFormat="1" ht="8.25" customHeight="1">
      <c r="A47" s="225" t="s">
        <v>16</v>
      </c>
      <c r="B47" s="232">
        <v>7109</v>
      </c>
      <c r="C47" s="232">
        <v>2</v>
      </c>
      <c r="D47" s="232">
        <v>1</v>
      </c>
      <c r="E47" s="232">
        <v>7110</v>
      </c>
    </row>
    <row r="48" spans="1:5" s="230" customFormat="1" ht="8.25" customHeight="1">
      <c r="A48" s="225" t="s">
        <v>17</v>
      </c>
      <c r="B48" s="232">
        <v>21069</v>
      </c>
      <c r="C48" s="232">
        <v>87</v>
      </c>
      <c r="D48" s="232">
        <v>276</v>
      </c>
      <c r="E48" s="232">
        <v>20880</v>
      </c>
    </row>
    <row r="49" spans="1:5" s="230" customFormat="1" ht="8.25" customHeight="1">
      <c r="A49" s="225" t="s">
        <v>18</v>
      </c>
      <c r="B49" s="232">
        <v>3639</v>
      </c>
      <c r="C49" s="232">
        <v>4</v>
      </c>
      <c r="D49" s="232">
        <v>5</v>
      </c>
      <c r="E49" s="232">
        <v>3638</v>
      </c>
    </row>
    <row r="50" spans="1:5" s="230" customFormat="1" ht="8.25" customHeight="1">
      <c r="A50" s="223" t="s">
        <v>19</v>
      </c>
      <c r="B50" s="229">
        <v>1491869</v>
      </c>
      <c r="C50" s="229">
        <v>5386</v>
      </c>
      <c r="D50" s="229">
        <v>7881</v>
      </c>
      <c r="E50" s="229">
        <v>1489374</v>
      </c>
    </row>
    <row r="51" spans="1:5" s="230" customFormat="1" ht="8.25" customHeight="1">
      <c r="A51" s="225" t="s">
        <v>198</v>
      </c>
      <c r="B51" s="232">
        <v>89032</v>
      </c>
      <c r="C51" s="232">
        <v>1946</v>
      </c>
      <c r="D51" s="232">
        <v>1978</v>
      </c>
      <c r="E51" s="232">
        <v>89000</v>
      </c>
    </row>
    <row r="52" spans="1:5" s="230" customFormat="1" ht="8.25" customHeight="1">
      <c r="A52" s="225" t="s">
        <v>21</v>
      </c>
      <c r="B52" s="232">
        <v>57581</v>
      </c>
      <c r="C52" s="232">
        <v>461</v>
      </c>
      <c r="D52" s="232">
        <v>345</v>
      </c>
      <c r="E52" s="232">
        <v>57697</v>
      </c>
    </row>
    <row r="53" spans="1:5" s="230" customFormat="1" ht="8.25" customHeight="1">
      <c r="A53" s="225" t="s">
        <v>22</v>
      </c>
      <c r="B53" s="232">
        <v>482039</v>
      </c>
      <c r="C53" s="232">
        <v>1583</v>
      </c>
      <c r="D53" s="232">
        <v>3545</v>
      </c>
      <c r="E53" s="232">
        <v>480077</v>
      </c>
    </row>
    <row r="54" spans="1:5" s="230" customFormat="1" ht="8.25" customHeight="1">
      <c r="A54" s="225" t="s">
        <v>23</v>
      </c>
      <c r="B54" s="232">
        <v>447506</v>
      </c>
      <c r="C54" s="232">
        <v>366</v>
      </c>
      <c r="D54" s="232">
        <v>946</v>
      </c>
      <c r="E54" s="232">
        <v>446926</v>
      </c>
    </row>
    <row r="55" spans="1:5" s="230" customFormat="1" ht="8.25" customHeight="1">
      <c r="A55" s="225" t="s">
        <v>24</v>
      </c>
      <c r="B55" s="232">
        <v>246931</v>
      </c>
      <c r="C55" s="232">
        <v>193</v>
      </c>
      <c r="D55" s="232">
        <v>470</v>
      </c>
      <c r="E55" s="232">
        <v>246654</v>
      </c>
    </row>
    <row r="56" spans="1:5" s="230" customFormat="1" ht="8.25" customHeight="1">
      <c r="A56" s="225" t="s">
        <v>25</v>
      </c>
      <c r="B56" s="232">
        <v>9134</v>
      </c>
      <c r="C56" s="232">
        <v>9</v>
      </c>
      <c r="D56" s="232">
        <v>54</v>
      </c>
      <c r="E56" s="232">
        <v>9089</v>
      </c>
    </row>
    <row r="57" spans="1:5" s="230" customFormat="1" ht="8.25" customHeight="1">
      <c r="A57" s="225" t="s">
        <v>26</v>
      </c>
      <c r="B57" s="232">
        <v>1294</v>
      </c>
      <c r="C57" s="232">
        <v>2</v>
      </c>
      <c r="D57" s="232">
        <v>9</v>
      </c>
      <c r="E57" s="232">
        <v>1287</v>
      </c>
    </row>
    <row r="58" spans="1:5" s="230" customFormat="1" ht="8.25" customHeight="1">
      <c r="A58" s="225" t="s">
        <v>27</v>
      </c>
      <c r="B58" s="232">
        <v>1226</v>
      </c>
      <c r="C58" s="232">
        <v>0</v>
      </c>
      <c r="D58" s="232">
        <v>0</v>
      </c>
      <c r="E58" s="232">
        <v>1226</v>
      </c>
    </row>
    <row r="59" spans="1:5" s="230" customFormat="1" ht="8.25" customHeight="1">
      <c r="A59" s="225" t="s">
        <v>211</v>
      </c>
      <c r="B59" s="232">
        <v>8826</v>
      </c>
      <c r="C59" s="232">
        <v>108</v>
      </c>
      <c r="D59" s="232">
        <v>101</v>
      </c>
      <c r="E59" s="232">
        <v>8833</v>
      </c>
    </row>
    <row r="60" spans="1:5" s="230" customFormat="1" ht="8.25" customHeight="1">
      <c r="A60" s="225" t="s">
        <v>29</v>
      </c>
      <c r="B60" s="232">
        <v>103</v>
      </c>
      <c r="C60" s="232">
        <v>0</v>
      </c>
      <c r="D60" s="232">
        <v>0</v>
      </c>
      <c r="E60" s="232">
        <v>103</v>
      </c>
    </row>
    <row r="61" spans="1:5" s="230" customFormat="1" ht="8.25" customHeight="1">
      <c r="A61" s="225" t="s">
        <v>30</v>
      </c>
      <c r="B61" s="232">
        <v>466</v>
      </c>
      <c r="C61" s="232">
        <v>4</v>
      </c>
      <c r="D61" s="232">
        <v>3</v>
      </c>
      <c r="E61" s="232">
        <v>467</v>
      </c>
    </row>
    <row r="62" spans="1:5" s="230" customFormat="1" ht="8.25" customHeight="1">
      <c r="A62" s="225" t="s">
        <v>31</v>
      </c>
      <c r="B62" s="232">
        <v>2974</v>
      </c>
      <c r="C62" s="232">
        <v>16</v>
      </c>
      <c r="D62" s="232">
        <v>26</v>
      </c>
      <c r="E62" s="232">
        <v>2964</v>
      </c>
    </row>
    <row r="63" spans="1:5" s="230" customFormat="1" ht="8.25" customHeight="1">
      <c r="A63" s="225" t="s">
        <v>32</v>
      </c>
      <c r="B63" s="232">
        <v>5876</v>
      </c>
      <c r="C63" s="232">
        <v>0</v>
      </c>
      <c r="D63" s="232">
        <v>0</v>
      </c>
      <c r="E63" s="232">
        <v>5876</v>
      </c>
    </row>
    <row r="64" spans="1:5" s="230" customFormat="1" ht="8.25" customHeight="1">
      <c r="A64" s="225" t="s">
        <v>212</v>
      </c>
      <c r="B64" s="232">
        <v>128767</v>
      </c>
      <c r="C64" s="232">
        <v>641</v>
      </c>
      <c r="D64" s="232">
        <v>322</v>
      </c>
      <c r="E64" s="232">
        <v>129086</v>
      </c>
    </row>
    <row r="65" spans="1:5" s="230" customFormat="1" ht="8.25" customHeight="1">
      <c r="A65" s="225" t="s">
        <v>199</v>
      </c>
      <c r="B65" s="232">
        <v>10114</v>
      </c>
      <c r="C65" s="232">
        <v>57</v>
      </c>
      <c r="D65" s="232">
        <v>82</v>
      </c>
      <c r="E65" s="232">
        <v>10089</v>
      </c>
    </row>
    <row r="66" spans="1:5" s="230" customFormat="1" ht="8.25" customHeight="1">
      <c r="A66" s="223" t="s">
        <v>34</v>
      </c>
      <c r="B66" s="229">
        <v>59026</v>
      </c>
      <c r="C66" s="229">
        <v>13</v>
      </c>
      <c r="D66" s="229">
        <v>82</v>
      </c>
      <c r="E66" s="229">
        <v>58957</v>
      </c>
    </row>
    <row r="67" spans="1:5" s="230" customFormat="1" ht="8.25" customHeight="1">
      <c r="A67" s="225" t="s">
        <v>34</v>
      </c>
      <c r="B67" s="232">
        <v>59026</v>
      </c>
      <c r="C67" s="232">
        <v>13</v>
      </c>
      <c r="D67" s="232">
        <v>82</v>
      </c>
      <c r="E67" s="232">
        <v>58957</v>
      </c>
    </row>
    <row r="68" spans="1:5" s="230" customFormat="1" ht="8.25" customHeight="1">
      <c r="A68" s="203" t="s">
        <v>35</v>
      </c>
      <c r="B68" s="229">
        <v>3563992</v>
      </c>
      <c r="C68" s="229">
        <v>11685</v>
      </c>
      <c r="D68" s="229">
        <v>29170</v>
      </c>
      <c r="E68" s="229">
        <v>3546507</v>
      </c>
    </row>
    <row r="69" spans="1:5" ht="5.25" customHeight="1">
      <c r="A69" s="51"/>
      <c r="B69" s="47"/>
      <c r="C69" s="47"/>
      <c r="D69" s="47"/>
      <c r="E69" s="47"/>
    </row>
    <row r="70" spans="1:5" ht="5.25" customHeight="1">
      <c r="A70" s="48"/>
      <c r="B70" s="101"/>
      <c r="C70" s="101"/>
      <c r="D70" s="101"/>
      <c r="E70" s="101"/>
    </row>
    <row r="71" s="169" customFormat="1" ht="9">
      <c r="A71" s="65"/>
    </row>
    <row r="72" s="169" customFormat="1" ht="9"/>
    <row r="73" s="169" customFormat="1" ht="9"/>
    <row r="77" ht="12" customHeight="1"/>
  </sheetData>
  <mergeCells count="2">
    <mergeCell ref="A5:E7"/>
    <mergeCell ref="A37:E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6">
    <tabColor indexed="29"/>
  </sheetPr>
  <dimension ref="A1:P72"/>
  <sheetViews>
    <sheetView workbookViewId="0" topLeftCell="A41">
      <selection activeCell="F75" sqref="F75"/>
    </sheetView>
  </sheetViews>
  <sheetFormatPr defaultColWidth="9.140625" defaultRowHeight="9" customHeight="1"/>
  <cols>
    <col min="1" max="1" width="28.421875" style="96" customWidth="1"/>
    <col min="2" max="2" width="8.00390625" style="97" customWidth="1"/>
    <col min="3" max="3" width="0.85546875" style="97" customWidth="1"/>
    <col min="4" max="4" width="8.57421875" style="97" customWidth="1"/>
    <col min="5" max="5" width="7.8515625" style="97" customWidth="1"/>
    <col min="6" max="6" width="8.7109375" style="97" customWidth="1"/>
    <col min="7" max="7" width="7.57421875" style="97" customWidth="1"/>
    <col min="8" max="8" width="6.8515625" style="97" customWidth="1"/>
    <col min="9" max="9" width="28.7109375" style="96" customWidth="1"/>
    <col min="10" max="10" width="8.8515625" style="48" customWidth="1"/>
    <col min="11" max="11" width="0.85546875" style="48" customWidth="1"/>
    <col min="12" max="14" width="8.140625" style="96" customWidth="1"/>
    <col min="15" max="15" width="7.140625" style="96" customWidth="1"/>
    <col min="16" max="16" width="6.7109375" style="96" customWidth="1"/>
    <col min="17" max="16384" width="9.140625" style="96" customWidth="1"/>
  </cols>
  <sheetData>
    <row r="1" spans="2:8" s="103" customFormat="1" ht="7.5" customHeight="1">
      <c r="B1" s="104"/>
      <c r="C1" s="104"/>
      <c r="D1" s="104"/>
      <c r="E1" s="104"/>
      <c r="F1" s="104"/>
      <c r="G1" s="104"/>
      <c r="H1" s="104"/>
    </row>
    <row r="2" spans="1:9" s="176" customFormat="1" ht="27" customHeight="1">
      <c r="A2" s="170" t="s">
        <v>75</v>
      </c>
      <c r="I2" s="170" t="s">
        <v>194</v>
      </c>
    </row>
    <row r="3" spans="2:8" s="103" customFormat="1" ht="6.75" customHeight="1">
      <c r="B3" s="104"/>
      <c r="C3" s="104"/>
      <c r="D3" s="104"/>
      <c r="E3" s="104"/>
      <c r="F3" s="104"/>
      <c r="G3" s="104"/>
      <c r="H3" s="104"/>
    </row>
    <row r="4" spans="1:16" ht="13.5" customHeight="1">
      <c r="A4" s="276" t="s">
        <v>213</v>
      </c>
      <c r="B4" s="296" t="s">
        <v>76</v>
      </c>
      <c r="C4" s="53"/>
      <c r="D4" s="298" t="s">
        <v>77</v>
      </c>
      <c r="E4" s="298"/>
      <c r="F4" s="298"/>
      <c r="G4" s="296" t="s">
        <v>78</v>
      </c>
      <c r="H4" s="296" t="s">
        <v>79</v>
      </c>
      <c r="I4" s="276" t="s">
        <v>213</v>
      </c>
      <c r="J4" s="296" t="s">
        <v>76</v>
      </c>
      <c r="K4" s="53"/>
      <c r="L4" s="298" t="s">
        <v>77</v>
      </c>
      <c r="M4" s="298"/>
      <c r="N4" s="298"/>
      <c r="O4" s="296" t="s">
        <v>78</v>
      </c>
      <c r="P4" s="296" t="s">
        <v>79</v>
      </c>
    </row>
    <row r="5" spans="1:16" ht="22.5" customHeight="1">
      <c r="A5" s="269"/>
      <c r="B5" s="270"/>
      <c r="C5" s="80"/>
      <c r="D5" s="23" t="s">
        <v>80</v>
      </c>
      <c r="E5" s="23" t="s">
        <v>81</v>
      </c>
      <c r="F5" s="47" t="s">
        <v>7</v>
      </c>
      <c r="G5" s="270"/>
      <c r="H5" s="270"/>
      <c r="I5" s="269"/>
      <c r="J5" s="297"/>
      <c r="K5" s="106"/>
      <c r="L5" s="23" t="s">
        <v>80</v>
      </c>
      <c r="M5" s="23" t="s">
        <v>81</v>
      </c>
      <c r="N5" s="47" t="s">
        <v>7</v>
      </c>
      <c r="O5" s="297"/>
      <c r="P5" s="297"/>
    </row>
    <row r="6" spans="1:16" ht="9.75" customHeight="1">
      <c r="A6" s="273" t="s">
        <v>65</v>
      </c>
      <c r="B6" s="273"/>
      <c r="C6" s="273"/>
      <c r="D6" s="273"/>
      <c r="E6" s="273"/>
      <c r="F6" s="273"/>
      <c r="G6" s="273"/>
      <c r="H6" s="273"/>
      <c r="I6" s="273" t="s">
        <v>65</v>
      </c>
      <c r="J6" s="273"/>
      <c r="K6" s="273"/>
      <c r="L6" s="273"/>
      <c r="M6" s="273"/>
      <c r="N6" s="273"/>
      <c r="O6" s="273"/>
      <c r="P6" s="273"/>
    </row>
    <row r="7" spans="1:16" ht="8.2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ht="3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s="230" customFormat="1" ht="9" customHeight="1">
      <c r="A9" s="223" t="s">
        <v>9</v>
      </c>
      <c r="B9" s="234">
        <v>2011296</v>
      </c>
      <c r="C9" s="234"/>
      <c r="D9" s="234">
        <v>1708921</v>
      </c>
      <c r="E9" s="234">
        <v>32630</v>
      </c>
      <c r="F9" s="234">
        <v>1741551</v>
      </c>
      <c r="G9" s="234">
        <v>259932</v>
      </c>
      <c r="H9" s="234">
        <v>9813</v>
      </c>
      <c r="I9" s="223" t="s">
        <v>9</v>
      </c>
      <c r="J9" s="234">
        <v>2013097</v>
      </c>
      <c r="K9" s="234"/>
      <c r="L9" s="234">
        <v>1686792</v>
      </c>
      <c r="M9" s="234">
        <v>37139</v>
      </c>
      <c r="N9" s="234">
        <v>1723931</v>
      </c>
      <c r="O9" s="234">
        <v>278522</v>
      </c>
      <c r="P9" s="234">
        <v>10644</v>
      </c>
    </row>
    <row r="10" spans="1:16" s="230" customFormat="1" ht="9" customHeight="1">
      <c r="A10" s="225" t="s">
        <v>10</v>
      </c>
      <c r="B10" s="235">
        <v>1958781</v>
      </c>
      <c r="C10" s="235"/>
      <c r="D10" s="235">
        <v>1671444</v>
      </c>
      <c r="E10" s="235">
        <v>31797</v>
      </c>
      <c r="F10" s="235">
        <v>1703241</v>
      </c>
      <c r="G10" s="235">
        <v>255540</v>
      </c>
      <c r="H10" s="235">
        <v>0</v>
      </c>
      <c r="I10" s="225" t="s">
        <v>10</v>
      </c>
      <c r="J10" s="235">
        <v>1958771</v>
      </c>
      <c r="K10" s="235"/>
      <c r="L10" s="235">
        <v>1648972</v>
      </c>
      <c r="M10" s="235">
        <v>36291</v>
      </c>
      <c r="N10" s="235">
        <v>1685263</v>
      </c>
      <c r="O10" s="235">
        <v>273508</v>
      </c>
      <c r="P10" s="235">
        <v>0</v>
      </c>
    </row>
    <row r="11" spans="1:16" s="230" customFormat="1" ht="9" customHeight="1">
      <c r="A11" s="225" t="s">
        <v>11</v>
      </c>
      <c r="B11" s="235">
        <v>10700</v>
      </c>
      <c r="C11" s="235"/>
      <c r="D11" s="235">
        <v>4237</v>
      </c>
      <c r="E11" s="235">
        <v>196</v>
      </c>
      <c r="F11" s="235">
        <v>4433</v>
      </c>
      <c r="G11" s="235">
        <v>2</v>
      </c>
      <c r="H11" s="235">
        <v>6265</v>
      </c>
      <c r="I11" s="225" t="s">
        <v>11</v>
      </c>
      <c r="J11" s="235">
        <v>11054</v>
      </c>
      <c r="K11" s="235"/>
      <c r="L11" s="235">
        <v>4226</v>
      </c>
      <c r="M11" s="235">
        <v>230</v>
      </c>
      <c r="N11" s="235">
        <v>4456</v>
      </c>
      <c r="O11" s="235">
        <v>16</v>
      </c>
      <c r="P11" s="235">
        <v>6582</v>
      </c>
    </row>
    <row r="12" spans="1:16" s="230" customFormat="1" ht="9" customHeight="1">
      <c r="A12" s="225" t="s">
        <v>209</v>
      </c>
      <c r="B12" s="235">
        <v>421</v>
      </c>
      <c r="C12" s="235"/>
      <c r="D12" s="235">
        <v>0</v>
      </c>
      <c r="E12" s="235">
        <v>0</v>
      </c>
      <c r="F12" s="235">
        <v>0</v>
      </c>
      <c r="G12" s="235">
        <v>0</v>
      </c>
      <c r="H12" s="235">
        <v>421</v>
      </c>
      <c r="I12" s="225" t="s">
        <v>209</v>
      </c>
      <c r="J12" s="235">
        <v>507</v>
      </c>
      <c r="K12" s="235"/>
      <c r="L12" s="235">
        <v>47</v>
      </c>
      <c r="M12" s="235">
        <v>1</v>
      </c>
      <c r="N12" s="235">
        <v>48</v>
      </c>
      <c r="O12" s="235">
        <v>35</v>
      </c>
      <c r="P12" s="235">
        <v>424</v>
      </c>
    </row>
    <row r="13" spans="1:16" s="230" customFormat="1" ht="9" customHeight="1">
      <c r="A13" s="225" t="s">
        <v>13</v>
      </c>
      <c r="B13" s="235">
        <v>9292</v>
      </c>
      <c r="C13" s="235"/>
      <c r="D13" s="235">
        <v>8591</v>
      </c>
      <c r="E13" s="235">
        <v>54</v>
      </c>
      <c r="F13" s="235">
        <v>8645</v>
      </c>
      <c r="G13" s="235">
        <v>374</v>
      </c>
      <c r="H13" s="235">
        <v>273</v>
      </c>
      <c r="I13" s="225" t="s">
        <v>13</v>
      </c>
      <c r="J13" s="235">
        <v>10190</v>
      </c>
      <c r="K13" s="235"/>
      <c r="L13" s="235">
        <v>9390</v>
      </c>
      <c r="M13" s="235">
        <v>72</v>
      </c>
      <c r="N13" s="235">
        <v>9462</v>
      </c>
      <c r="O13" s="235">
        <v>443</v>
      </c>
      <c r="P13" s="235">
        <v>285</v>
      </c>
    </row>
    <row r="14" spans="1:16" s="230" customFormat="1" ht="9" customHeight="1">
      <c r="A14" s="225" t="s">
        <v>210</v>
      </c>
      <c r="B14" s="235">
        <v>0</v>
      </c>
      <c r="C14" s="235"/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25" t="s">
        <v>210</v>
      </c>
      <c r="J14" s="235">
        <v>0</v>
      </c>
      <c r="K14" s="235"/>
      <c r="L14" s="235">
        <v>0</v>
      </c>
      <c r="M14" s="235">
        <v>0</v>
      </c>
      <c r="N14" s="235">
        <v>0</v>
      </c>
      <c r="O14" s="235">
        <v>0</v>
      </c>
      <c r="P14" s="235">
        <v>0</v>
      </c>
    </row>
    <row r="15" spans="1:16" s="230" customFormat="1" ht="9" customHeight="1">
      <c r="A15" s="225" t="s">
        <v>15</v>
      </c>
      <c r="B15" s="235">
        <v>87</v>
      </c>
      <c r="C15" s="235"/>
      <c r="D15" s="235">
        <v>0</v>
      </c>
      <c r="E15" s="235">
        <v>0</v>
      </c>
      <c r="F15" s="235">
        <v>0</v>
      </c>
      <c r="G15" s="235">
        <v>0</v>
      </c>
      <c r="H15" s="235">
        <v>87</v>
      </c>
      <c r="I15" s="225" t="s">
        <v>15</v>
      </c>
      <c r="J15" s="235">
        <v>758</v>
      </c>
      <c r="K15" s="235"/>
      <c r="L15" s="235">
        <v>69</v>
      </c>
      <c r="M15" s="235">
        <v>7</v>
      </c>
      <c r="N15" s="235">
        <v>76</v>
      </c>
      <c r="O15" s="235">
        <v>3</v>
      </c>
      <c r="P15" s="235">
        <v>679</v>
      </c>
    </row>
    <row r="16" spans="1:16" s="230" customFormat="1" ht="9" customHeight="1">
      <c r="A16" s="225" t="s">
        <v>16</v>
      </c>
      <c r="B16" s="235">
        <v>7159</v>
      </c>
      <c r="C16" s="235"/>
      <c r="D16" s="235">
        <v>3376</v>
      </c>
      <c r="E16" s="235">
        <v>31</v>
      </c>
      <c r="F16" s="235">
        <v>3407</v>
      </c>
      <c r="G16" s="235">
        <v>985</v>
      </c>
      <c r="H16" s="235">
        <v>2767</v>
      </c>
      <c r="I16" s="225" t="s">
        <v>16</v>
      </c>
      <c r="J16" s="235">
        <v>7109</v>
      </c>
      <c r="K16" s="235"/>
      <c r="L16" s="235">
        <v>3221</v>
      </c>
      <c r="M16" s="235">
        <v>22</v>
      </c>
      <c r="N16" s="235">
        <v>3243</v>
      </c>
      <c r="O16" s="235">
        <v>1192</v>
      </c>
      <c r="P16" s="235">
        <v>2674</v>
      </c>
    </row>
    <row r="17" spans="1:16" s="230" customFormat="1" ht="9" customHeight="1">
      <c r="A17" s="225" t="s">
        <v>17</v>
      </c>
      <c r="B17" s="235">
        <v>21239</v>
      </c>
      <c r="C17" s="235"/>
      <c r="D17" s="235">
        <v>18508</v>
      </c>
      <c r="E17" s="235">
        <v>391</v>
      </c>
      <c r="F17" s="235">
        <v>18899</v>
      </c>
      <c r="G17" s="235">
        <v>2340</v>
      </c>
      <c r="H17" s="235">
        <v>0</v>
      </c>
      <c r="I17" s="225" t="s">
        <v>17</v>
      </c>
      <c r="J17" s="235">
        <v>21069</v>
      </c>
      <c r="K17" s="235"/>
      <c r="L17" s="235">
        <v>18273</v>
      </c>
      <c r="M17" s="235">
        <v>392</v>
      </c>
      <c r="N17" s="235">
        <v>18665</v>
      </c>
      <c r="O17" s="235">
        <v>2404</v>
      </c>
      <c r="P17" s="235">
        <v>0</v>
      </c>
    </row>
    <row r="18" spans="1:16" s="230" customFormat="1" ht="9" customHeight="1">
      <c r="A18" s="225" t="s">
        <v>18</v>
      </c>
      <c r="B18" s="235">
        <v>3617</v>
      </c>
      <c r="C18" s="235"/>
      <c r="D18" s="235">
        <v>2765</v>
      </c>
      <c r="E18" s="235">
        <v>161</v>
      </c>
      <c r="F18" s="235">
        <v>2926</v>
      </c>
      <c r="G18" s="235">
        <v>691</v>
      </c>
      <c r="H18" s="235">
        <v>0</v>
      </c>
      <c r="I18" s="225" t="s">
        <v>18</v>
      </c>
      <c r="J18" s="235">
        <v>3639</v>
      </c>
      <c r="K18" s="235"/>
      <c r="L18" s="235">
        <v>2594</v>
      </c>
      <c r="M18" s="235">
        <v>124</v>
      </c>
      <c r="N18" s="235">
        <v>2718</v>
      </c>
      <c r="O18" s="235">
        <v>921</v>
      </c>
      <c r="P18" s="235">
        <v>0</v>
      </c>
    </row>
    <row r="19" spans="1:16" s="230" customFormat="1" ht="9" customHeight="1">
      <c r="A19" s="223" t="s">
        <v>19</v>
      </c>
      <c r="B19" s="234">
        <v>1490428</v>
      </c>
      <c r="C19" s="234"/>
      <c r="D19" s="234">
        <v>1304759</v>
      </c>
      <c r="E19" s="234">
        <v>73163</v>
      </c>
      <c r="F19" s="234">
        <v>1377922</v>
      </c>
      <c r="G19" s="234">
        <v>79066</v>
      </c>
      <c r="H19" s="234">
        <v>33440</v>
      </c>
      <c r="I19" s="223" t="s">
        <v>19</v>
      </c>
      <c r="J19" s="234">
        <v>1491869</v>
      </c>
      <c r="K19" s="234"/>
      <c r="L19" s="234">
        <v>1311219</v>
      </c>
      <c r="M19" s="234">
        <v>82175</v>
      </c>
      <c r="N19" s="234">
        <v>1393394</v>
      </c>
      <c r="O19" s="234">
        <v>79733</v>
      </c>
      <c r="P19" s="234">
        <v>18742</v>
      </c>
    </row>
    <row r="20" spans="1:16" s="230" customFormat="1" ht="9" customHeight="1">
      <c r="A20" s="225" t="s">
        <v>198</v>
      </c>
      <c r="B20" s="235">
        <v>91419</v>
      </c>
      <c r="C20" s="235"/>
      <c r="D20" s="235">
        <v>57601</v>
      </c>
      <c r="E20" s="235">
        <v>3462</v>
      </c>
      <c r="F20" s="235">
        <v>61063</v>
      </c>
      <c r="G20" s="235">
        <v>4602</v>
      </c>
      <c r="H20" s="235">
        <v>25754</v>
      </c>
      <c r="I20" s="225" t="s">
        <v>198</v>
      </c>
      <c r="J20" s="235">
        <v>89032</v>
      </c>
      <c r="K20" s="235"/>
      <c r="L20" s="235">
        <v>70541</v>
      </c>
      <c r="M20" s="235">
        <v>3869</v>
      </c>
      <c r="N20" s="235">
        <v>74410</v>
      </c>
      <c r="O20" s="235">
        <v>4435</v>
      </c>
      <c r="P20" s="235">
        <v>10187</v>
      </c>
    </row>
    <row r="21" spans="1:16" s="230" customFormat="1" ht="9" customHeight="1">
      <c r="A21" s="225" t="s">
        <v>21</v>
      </c>
      <c r="B21" s="235">
        <v>53325</v>
      </c>
      <c r="C21" s="235"/>
      <c r="D21" s="235">
        <v>47834</v>
      </c>
      <c r="E21" s="235">
        <v>2714</v>
      </c>
      <c r="F21" s="235">
        <v>50548</v>
      </c>
      <c r="G21" s="235">
        <v>2777</v>
      </c>
      <c r="H21" s="235">
        <v>0</v>
      </c>
      <c r="I21" s="225" t="s">
        <v>21</v>
      </c>
      <c r="J21" s="235">
        <v>57581</v>
      </c>
      <c r="K21" s="235"/>
      <c r="L21" s="235">
        <v>51195</v>
      </c>
      <c r="M21" s="235">
        <v>3285</v>
      </c>
      <c r="N21" s="235">
        <v>54480</v>
      </c>
      <c r="O21" s="235">
        <v>3101</v>
      </c>
      <c r="P21" s="235">
        <v>0</v>
      </c>
    </row>
    <row r="22" spans="1:16" s="230" customFormat="1" ht="9" customHeight="1">
      <c r="A22" s="225" t="s">
        <v>22</v>
      </c>
      <c r="B22" s="235">
        <v>482669</v>
      </c>
      <c r="C22" s="235"/>
      <c r="D22" s="235">
        <v>424657</v>
      </c>
      <c r="E22" s="235">
        <v>25823</v>
      </c>
      <c r="F22" s="235">
        <v>450480</v>
      </c>
      <c r="G22" s="235">
        <v>32189</v>
      </c>
      <c r="H22" s="235">
        <v>0</v>
      </c>
      <c r="I22" s="225" t="s">
        <v>22</v>
      </c>
      <c r="J22" s="235">
        <v>482039</v>
      </c>
      <c r="K22" s="235"/>
      <c r="L22" s="235">
        <v>421942</v>
      </c>
      <c r="M22" s="235">
        <v>28473</v>
      </c>
      <c r="N22" s="235">
        <v>450415</v>
      </c>
      <c r="O22" s="235">
        <v>31624</v>
      </c>
      <c r="P22" s="235">
        <v>0</v>
      </c>
    </row>
    <row r="23" spans="1:16" s="230" customFormat="1" ht="9" customHeight="1">
      <c r="A23" s="225" t="s">
        <v>23</v>
      </c>
      <c r="B23" s="235">
        <v>454745</v>
      </c>
      <c r="C23" s="235"/>
      <c r="D23" s="235">
        <v>415462</v>
      </c>
      <c r="E23" s="235">
        <v>22659</v>
      </c>
      <c r="F23" s="235">
        <v>438121</v>
      </c>
      <c r="G23" s="235">
        <v>16624</v>
      </c>
      <c r="H23" s="235">
        <v>0</v>
      </c>
      <c r="I23" s="225" t="s">
        <v>23</v>
      </c>
      <c r="J23" s="235">
        <v>447506</v>
      </c>
      <c r="K23" s="235"/>
      <c r="L23" s="235">
        <v>408201</v>
      </c>
      <c r="M23" s="235">
        <v>25544</v>
      </c>
      <c r="N23" s="235">
        <v>433745</v>
      </c>
      <c r="O23" s="235">
        <v>13761</v>
      </c>
      <c r="P23" s="235">
        <v>0</v>
      </c>
    </row>
    <row r="24" spans="1:16" s="230" customFormat="1" ht="9" customHeight="1">
      <c r="A24" s="225" t="s">
        <v>24</v>
      </c>
      <c r="B24" s="235">
        <v>245438</v>
      </c>
      <c r="C24" s="235"/>
      <c r="D24" s="235">
        <v>225445</v>
      </c>
      <c r="E24" s="235">
        <v>13074</v>
      </c>
      <c r="F24" s="235">
        <v>238519</v>
      </c>
      <c r="G24" s="235">
        <v>6919</v>
      </c>
      <c r="H24" s="235">
        <v>0</v>
      </c>
      <c r="I24" s="225" t="s">
        <v>24</v>
      </c>
      <c r="J24" s="235">
        <v>246931</v>
      </c>
      <c r="K24" s="235"/>
      <c r="L24" s="235">
        <v>223993</v>
      </c>
      <c r="M24" s="235">
        <v>15405</v>
      </c>
      <c r="N24" s="235">
        <v>239398</v>
      </c>
      <c r="O24" s="235">
        <v>7533</v>
      </c>
      <c r="P24" s="235">
        <v>0</v>
      </c>
    </row>
    <row r="25" spans="1:16" s="230" customFormat="1" ht="9" customHeight="1">
      <c r="A25" s="225" t="s">
        <v>25</v>
      </c>
      <c r="B25" s="235">
        <v>9104</v>
      </c>
      <c r="C25" s="235"/>
      <c r="D25" s="235">
        <v>7728</v>
      </c>
      <c r="E25" s="235">
        <v>761</v>
      </c>
      <c r="F25" s="235">
        <v>8489</v>
      </c>
      <c r="G25" s="235">
        <v>615</v>
      </c>
      <c r="H25" s="235">
        <v>0</v>
      </c>
      <c r="I25" s="225" t="s">
        <v>25</v>
      </c>
      <c r="J25" s="235">
        <v>9134</v>
      </c>
      <c r="K25" s="235"/>
      <c r="L25" s="235">
        <v>7804</v>
      </c>
      <c r="M25" s="235">
        <v>822</v>
      </c>
      <c r="N25" s="235">
        <v>8626</v>
      </c>
      <c r="O25" s="235">
        <v>508</v>
      </c>
      <c r="P25" s="235">
        <v>0</v>
      </c>
    </row>
    <row r="26" spans="1:16" s="230" customFormat="1" ht="9" customHeight="1">
      <c r="A26" s="225" t="s">
        <v>26</v>
      </c>
      <c r="B26" s="235">
        <v>1737</v>
      </c>
      <c r="C26" s="235"/>
      <c r="D26" s="235">
        <v>988</v>
      </c>
      <c r="E26" s="235">
        <v>69</v>
      </c>
      <c r="F26" s="235">
        <v>1057</v>
      </c>
      <c r="G26" s="235">
        <v>366</v>
      </c>
      <c r="H26" s="235">
        <v>314</v>
      </c>
      <c r="I26" s="225" t="s">
        <v>26</v>
      </c>
      <c r="J26" s="235">
        <v>1294</v>
      </c>
      <c r="K26" s="235"/>
      <c r="L26" s="235">
        <v>807</v>
      </c>
      <c r="M26" s="235">
        <v>53</v>
      </c>
      <c r="N26" s="235">
        <v>860</v>
      </c>
      <c r="O26" s="235">
        <v>165</v>
      </c>
      <c r="P26" s="235">
        <v>269</v>
      </c>
    </row>
    <row r="27" spans="1:16" s="230" customFormat="1" ht="9" customHeight="1">
      <c r="A27" s="225" t="s">
        <v>27</v>
      </c>
      <c r="B27" s="235">
        <v>1261</v>
      </c>
      <c r="C27" s="235"/>
      <c r="D27" s="235">
        <v>0</v>
      </c>
      <c r="E27" s="235">
        <v>0</v>
      </c>
      <c r="F27" s="235">
        <v>0</v>
      </c>
      <c r="G27" s="235">
        <v>0</v>
      </c>
      <c r="H27" s="235">
        <v>1261</v>
      </c>
      <c r="I27" s="225" t="s">
        <v>27</v>
      </c>
      <c r="J27" s="235">
        <v>1226</v>
      </c>
      <c r="K27" s="235"/>
      <c r="L27" s="235">
        <v>0</v>
      </c>
      <c r="M27" s="235">
        <v>0</v>
      </c>
      <c r="N27" s="235">
        <v>0</v>
      </c>
      <c r="O27" s="235">
        <v>0</v>
      </c>
      <c r="P27" s="235">
        <v>1226</v>
      </c>
    </row>
    <row r="28" spans="1:16" s="230" customFormat="1" ht="9" customHeight="1">
      <c r="A28" s="225" t="s">
        <v>211</v>
      </c>
      <c r="B28" s="235">
        <v>8601</v>
      </c>
      <c r="C28" s="235"/>
      <c r="D28" s="235">
        <v>6218</v>
      </c>
      <c r="E28" s="235">
        <v>865</v>
      </c>
      <c r="F28" s="235">
        <v>7083</v>
      </c>
      <c r="G28" s="235">
        <v>1518</v>
      </c>
      <c r="H28" s="235">
        <v>0</v>
      </c>
      <c r="I28" s="225" t="s">
        <v>211</v>
      </c>
      <c r="J28" s="235">
        <v>8826</v>
      </c>
      <c r="K28" s="235"/>
      <c r="L28" s="235">
        <v>6370</v>
      </c>
      <c r="M28" s="235">
        <v>947</v>
      </c>
      <c r="N28" s="235">
        <v>7317</v>
      </c>
      <c r="O28" s="235">
        <v>1509</v>
      </c>
      <c r="P28" s="235">
        <v>0</v>
      </c>
    </row>
    <row r="29" spans="1:16" s="230" customFormat="1" ht="9" customHeight="1">
      <c r="A29" s="225" t="s">
        <v>29</v>
      </c>
      <c r="B29" s="235">
        <v>75</v>
      </c>
      <c r="C29" s="235"/>
      <c r="D29" s="235">
        <v>73</v>
      </c>
      <c r="E29" s="235">
        <v>0</v>
      </c>
      <c r="F29" s="235">
        <v>73</v>
      </c>
      <c r="G29" s="235">
        <v>2</v>
      </c>
      <c r="H29" s="235">
        <v>0</v>
      </c>
      <c r="I29" s="225" t="s">
        <v>29</v>
      </c>
      <c r="J29" s="235">
        <v>103</v>
      </c>
      <c r="K29" s="235"/>
      <c r="L29" s="235">
        <v>100</v>
      </c>
      <c r="M29" s="235">
        <v>0</v>
      </c>
      <c r="N29" s="235">
        <v>100</v>
      </c>
      <c r="O29" s="235">
        <v>3</v>
      </c>
      <c r="P29" s="235">
        <v>0</v>
      </c>
    </row>
    <row r="30" spans="1:16" s="230" customFormat="1" ht="9" customHeight="1">
      <c r="A30" s="225" t="s">
        <v>30</v>
      </c>
      <c r="B30" s="235">
        <v>480</v>
      </c>
      <c r="C30" s="235"/>
      <c r="D30" s="235">
        <v>420</v>
      </c>
      <c r="E30" s="235">
        <v>5</v>
      </c>
      <c r="F30" s="235">
        <v>425</v>
      </c>
      <c r="G30" s="235">
        <v>34</v>
      </c>
      <c r="H30" s="235">
        <v>21</v>
      </c>
      <c r="I30" s="225" t="s">
        <v>30</v>
      </c>
      <c r="J30" s="235">
        <v>466</v>
      </c>
      <c r="K30" s="235"/>
      <c r="L30" s="235">
        <v>432</v>
      </c>
      <c r="M30" s="235">
        <v>9</v>
      </c>
      <c r="N30" s="235">
        <v>441</v>
      </c>
      <c r="O30" s="235">
        <v>15</v>
      </c>
      <c r="P30" s="235">
        <v>10</v>
      </c>
    </row>
    <row r="31" spans="1:16" s="230" customFormat="1" ht="9" customHeight="1">
      <c r="A31" s="225" t="s">
        <v>31</v>
      </c>
      <c r="B31" s="235">
        <v>3053</v>
      </c>
      <c r="C31" s="235"/>
      <c r="D31" s="235">
        <v>2774</v>
      </c>
      <c r="E31" s="235">
        <v>111</v>
      </c>
      <c r="F31" s="235">
        <v>2885</v>
      </c>
      <c r="G31" s="235">
        <v>156</v>
      </c>
      <c r="H31" s="235">
        <v>12</v>
      </c>
      <c r="I31" s="225" t="s">
        <v>31</v>
      </c>
      <c r="J31" s="235">
        <v>2974</v>
      </c>
      <c r="K31" s="235"/>
      <c r="L31" s="235">
        <v>2706</v>
      </c>
      <c r="M31" s="235">
        <v>143</v>
      </c>
      <c r="N31" s="235">
        <v>2849</v>
      </c>
      <c r="O31" s="235">
        <v>125</v>
      </c>
      <c r="P31" s="235">
        <v>0</v>
      </c>
    </row>
    <row r="32" spans="1:16" s="230" customFormat="1" ht="9" customHeight="1">
      <c r="A32" s="225" t="s">
        <v>32</v>
      </c>
      <c r="B32" s="235">
        <v>5777</v>
      </c>
      <c r="C32" s="235"/>
      <c r="D32" s="235">
        <v>0</v>
      </c>
      <c r="E32" s="235">
        <v>0</v>
      </c>
      <c r="F32" s="235">
        <v>0</v>
      </c>
      <c r="G32" s="235">
        <v>0</v>
      </c>
      <c r="H32" s="235">
        <v>5777</v>
      </c>
      <c r="I32" s="225" t="s">
        <v>32</v>
      </c>
      <c r="J32" s="235">
        <v>5876</v>
      </c>
      <c r="K32" s="235"/>
      <c r="L32" s="235">
        <v>0</v>
      </c>
      <c r="M32" s="235">
        <v>0</v>
      </c>
      <c r="N32" s="235">
        <v>0</v>
      </c>
      <c r="O32" s="235">
        <v>0</v>
      </c>
      <c r="P32" s="235">
        <v>5876</v>
      </c>
    </row>
    <row r="33" spans="1:16" s="230" customFormat="1" ht="9" customHeight="1">
      <c r="A33" s="225" t="s">
        <v>212</v>
      </c>
      <c r="B33" s="235">
        <v>124507</v>
      </c>
      <c r="C33" s="235"/>
      <c r="D33" s="235">
        <v>108262</v>
      </c>
      <c r="E33" s="235">
        <v>3451</v>
      </c>
      <c r="F33" s="235">
        <v>111713</v>
      </c>
      <c r="G33" s="235">
        <v>12794</v>
      </c>
      <c r="H33" s="235">
        <v>0</v>
      </c>
      <c r="I33" s="225" t="s">
        <v>212</v>
      </c>
      <c r="J33" s="235">
        <v>128767</v>
      </c>
      <c r="K33" s="235"/>
      <c r="L33" s="235">
        <v>108950</v>
      </c>
      <c r="M33" s="235">
        <v>3417</v>
      </c>
      <c r="N33" s="235">
        <v>112367</v>
      </c>
      <c r="O33" s="235">
        <v>16400</v>
      </c>
      <c r="P33" s="235">
        <v>0</v>
      </c>
    </row>
    <row r="34" spans="1:16" s="230" customFormat="1" ht="9" customHeight="1">
      <c r="A34" s="225" t="s">
        <v>199</v>
      </c>
      <c r="B34" s="235">
        <v>8237</v>
      </c>
      <c r="C34" s="235"/>
      <c r="D34" s="235">
        <v>7297</v>
      </c>
      <c r="E34" s="235">
        <v>169</v>
      </c>
      <c r="F34" s="235">
        <v>7466</v>
      </c>
      <c r="G34" s="235">
        <v>470</v>
      </c>
      <c r="H34" s="235">
        <v>301</v>
      </c>
      <c r="I34" s="225" t="s">
        <v>199</v>
      </c>
      <c r="J34" s="235">
        <v>10114</v>
      </c>
      <c r="K34" s="235"/>
      <c r="L34" s="235">
        <v>8178</v>
      </c>
      <c r="M34" s="235">
        <v>208</v>
      </c>
      <c r="N34" s="235">
        <v>8386</v>
      </c>
      <c r="O34" s="235">
        <v>554</v>
      </c>
      <c r="P34" s="235">
        <v>1174</v>
      </c>
    </row>
    <row r="35" spans="1:16" s="230" customFormat="1" ht="9" customHeight="1">
      <c r="A35" s="223" t="s">
        <v>34</v>
      </c>
      <c r="B35" s="234">
        <v>59374</v>
      </c>
      <c r="C35" s="234"/>
      <c r="D35" s="234">
        <v>53484</v>
      </c>
      <c r="E35" s="234">
        <v>2213</v>
      </c>
      <c r="F35" s="234">
        <v>55697</v>
      </c>
      <c r="G35" s="234">
        <v>466</v>
      </c>
      <c r="H35" s="234">
        <v>3211</v>
      </c>
      <c r="I35" s="223" t="s">
        <v>34</v>
      </c>
      <c r="J35" s="234">
        <v>59026</v>
      </c>
      <c r="K35" s="234"/>
      <c r="L35" s="234">
        <v>52953</v>
      </c>
      <c r="M35" s="234">
        <v>2461</v>
      </c>
      <c r="N35" s="234">
        <v>55414</v>
      </c>
      <c r="O35" s="234">
        <v>406</v>
      </c>
      <c r="P35" s="234">
        <v>3206</v>
      </c>
    </row>
    <row r="36" spans="1:16" s="230" customFormat="1" ht="9" customHeight="1">
      <c r="A36" s="225" t="s">
        <v>34</v>
      </c>
      <c r="B36" s="235">
        <v>59374</v>
      </c>
      <c r="C36" s="235"/>
      <c r="D36" s="235">
        <v>53484</v>
      </c>
      <c r="E36" s="235">
        <v>2213</v>
      </c>
      <c r="F36" s="235">
        <v>55697</v>
      </c>
      <c r="G36" s="235">
        <v>466</v>
      </c>
      <c r="H36" s="235">
        <v>3211</v>
      </c>
      <c r="I36" s="225" t="s">
        <v>34</v>
      </c>
      <c r="J36" s="235">
        <v>59026</v>
      </c>
      <c r="K36" s="235"/>
      <c r="L36" s="235">
        <v>52953</v>
      </c>
      <c r="M36" s="235">
        <v>2461</v>
      </c>
      <c r="N36" s="235">
        <v>55414</v>
      </c>
      <c r="O36" s="235">
        <v>406</v>
      </c>
      <c r="P36" s="235">
        <v>3206</v>
      </c>
    </row>
    <row r="37" spans="1:16" s="230" customFormat="1" ht="9" customHeight="1">
      <c r="A37" s="203" t="s">
        <v>35</v>
      </c>
      <c r="B37" s="234">
        <v>3561098</v>
      </c>
      <c r="C37" s="234"/>
      <c r="D37" s="234">
        <v>3067164</v>
      </c>
      <c r="E37" s="234">
        <v>108006</v>
      </c>
      <c r="F37" s="234">
        <v>3175170</v>
      </c>
      <c r="G37" s="234">
        <v>339464</v>
      </c>
      <c r="H37" s="234">
        <v>46464</v>
      </c>
      <c r="I37" s="203" t="s">
        <v>35</v>
      </c>
      <c r="J37" s="234">
        <v>3563992</v>
      </c>
      <c r="K37" s="234"/>
      <c r="L37" s="234">
        <v>3050964</v>
      </c>
      <c r="M37" s="234">
        <v>121775</v>
      </c>
      <c r="N37" s="234">
        <v>3172739</v>
      </c>
      <c r="O37" s="234">
        <v>358661</v>
      </c>
      <c r="P37" s="234">
        <v>32592</v>
      </c>
    </row>
    <row r="38" spans="1:16" ht="6.75" customHeight="1">
      <c r="A38" s="275" t="s">
        <v>66</v>
      </c>
      <c r="B38" s="275"/>
      <c r="C38" s="275"/>
      <c r="D38" s="275"/>
      <c r="E38" s="275"/>
      <c r="F38" s="275"/>
      <c r="G38" s="275"/>
      <c r="H38" s="275"/>
      <c r="I38" s="275" t="s">
        <v>66</v>
      </c>
      <c r="J38" s="275"/>
      <c r="K38" s="275"/>
      <c r="L38" s="275"/>
      <c r="M38" s="275"/>
      <c r="N38" s="275"/>
      <c r="O38" s="275"/>
      <c r="P38" s="275"/>
    </row>
    <row r="39" spans="1:16" ht="6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</row>
    <row r="40" spans="1:16" ht="5.25" customHeight="1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</row>
    <row r="41" spans="1:16" s="230" customFormat="1" ht="9" customHeight="1">
      <c r="A41" s="223" t="s">
        <v>9</v>
      </c>
      <c r="B41" s="236">
        <v>1021164</v>
      </c>
      <c r="C41" s="236"/>
      <c r="D41" s="236">
        <v>852812</v>
      </c>
      <c r="E41" s="236">
        <v>25228</v>
      </c>
      <c r="F41" s="236">
        <v>878040</v>
      </c>
      <c r="G41" s="236">
        <v>143124</v>
      </c>
      <c r="H41" s="234" t="s">
        <v>20</v>
      </c>
      <c r="I41" s="223" t="s">
        <v>9</v>
      </c>
      <c r="J41" s="234">
        <v>1023069</v>
      </c>
      <c r="K41" s="234"/>
      <c r="L41" s="234">
        <v>836224</v>
      </c>
      <c r="M41" s="234">
        <v>28988</v>
      </c>
      <c r="N41" s="234">
        <v>865212</v>
      </c>
      <c r="O41" s="234">
        <v>157857</v>
      </c>
      <c r="P41" s="234" t="s">
        <v>20</v>
      </c>
    </row>
    <row r="42" spans="1:16" s="230" customFormat="1" ht="9" customHeight="1">
      <c r="A42" s="225" t="s">
        <v>10</v>
      </c>
      <c r="B42" s="237">
        <v>1005954</v>
      </c>
      <c r="C42" s="237"/>
      <c r="D42" s="237">
        <v>840084</v>
      </c>
      <c r="E42" s="237">
        <v>24615</v>
      </c>
      <c r="F42" s="237">
        <v>864699</v>
      </c>
      <c r="G42" s="237">
        <v>141255</v>
      </c>
      <c r="H42" s="235" t="s">
        <v>20</v>
      </c>
      <c r="I42" s="225" t="s">
        <v>10</v>
      </c>
      <c r="J42" s="235">
        <v>1007248</v>
      </c>
      <c r="K42" s="235"/>
      <c r="L42" s="235">
        <v>823325</v>
      </c>
      <c r="M42" s="235">
        <v>28362</v>
      </c>
      <c r="N42" s="235">
        <v>851687</v>
      </c>
      <c r="O42" s="235">
        <v>155561</v>
      </c>
      <c r="P42" s="235" t="s">
        <v>20</v>
      </c>
    </row>
    <row r="43" spans="1:16" s="230" customFormat="1" ht="9" customHeight="1">
      <c r="A43" s="225" t="s">
        <v>11</v>
      </c>
      <c r="B43" s="237">
        <v>2168</v>
      </c>
      <c r="C43" s="237"/>
      <c r="D43" s="237">
        <v>2010</v>
      </c>
      <c r="E43" s="237">
        <v>157</v>
      </c>
      <c r="F43" s="237">
        <v>2167</v>
      </c>
      <c r="G43" s="237">
        <v>1</v>
      </c>
      <c r="H43" s="235" t="s">
        <v>40</v>
      </c>
      <c r="I43" s="225" t="s">
        <v>11</v>
      </c>
      <c r="J43" s="235">
        <v>2220</v>
      </c>
      <c r="K43" s="235"/>
      <c r="L43" s="235">
        <v>2022</v>
      </c>
      <c r="M43" s="235">
        <v>187</v>
      </c>
      <c r="N43" s="235">
        <v>2209</v>
      </c>
      <c r="O43" s="235">
        <v>11</v>
      </c>
      <c r="P43" s="235" t="s">
        <v>40</v>
      </c>
    </row>
    <row r="44" spans="1:16" s="230" customFormat="1" ht="9" customHeight="1">
      <c r="A44" s="225" t="s">
        <v>209</v>
      </c>
      <c r="B44" s="237">
        <v>0</v>
      </c>
      <c r="C44" s="237"/>
      <c r="D44" s="235" t="s">
        <v>40</v>
      </c>
      <c r="E44" s="235" t="s">
        <v>40</v>
      </c>
      <c r="F44" s="235" t="s">
        <v>40</v>
      </c>
      <c r="G44" s="235" t="s">
        <v>40</v>
      </c>
      <c r="H44" s="235" t="s">
        <v>40</v>
      </c>
      <c r="I44" s="225" t="s">
        <v>209</v>
      </c>
      <c r="J44" s="235">
        <v>46</v>
      </c>
      <c r="K44" s="235"/>
      <c r="L44" s="235">
        <v>22</v>
      </c>
      <c r="M44" s="235">
        <v>1</v>
      </c>
      <c r="N44" s="235">
        <v>23</v>
      </c>
      <c r="O44" s="235">
        <v>23</v>
      </c>
      <c r="P44" s="235" t="s">
        <v>40</v>
      </c>
    </row>
    <row r="45" spans="1:16" s="230" customFormat="1" ht="9" customHeight="1">
      <c r="A45" s="225" t="s">
        <v>13</v>
      </c>
      <c r="B45" s="237">
        <v>2003</v>
      </c>
      <c r="C45" s="237"/>
      <c r="D45" s="237">
        <v>1735</v>
      </c>
      <c r="E45" s="237">
        <v>39</v>
      </c>
      <c r="F45" s="237">
        <v>1774</v>
      </c>
      <c r="G45" s="237">
        <v>229</v>
      </c>
      <c r="H45" s="235" t="s">
        <v>40</v>
      </c>
      <c r="I45" s="225" t="s">
        <v>13</v>
      </c>
      <c r="J45" s="235">
        <v>2315</v>
      </c>
      <c r="K45" s="235"/>
      <c r="L45" s="235">
        <v>2034</v>
      </c>
      <c r="M45" s="235">
        <v>53</v>
      </c>
      <c r="N45" s="235">
        <v>2087</v>
      </c>
      <c r="O45" s="235">
        <v>228</v>
      </c>
      <c r="P45" s="235" t="s">
        <v>40</v>
      </c>
    </row>
    <row r="46" spans="1:16" s="230" customFormat="1" ht="9" customHeight="1">
      <c r="A46" s="225" t="s">
        <v>210</v>
      </c>
      <c r="B46" s="237">
        <v>0</v>
      </c>
      <c r="C46" s="237"/>
      <c r="D46" s="235" t="s">
        <v>40</v>
      </c>
      <c r="E46" s="235" t="s">
        <v>40</v>
      </c>
      <c r="F46" s="235" t="s">
        <v>40</v>
      </c>
      <c r="G46" s="235" t="s">
        <v>40</v>
      </c>
      <c r="H46" s="235" t="s">
        <v>40</v>
      </c>
      <c r="I46" s="225" t="s">
        <v>210</v>
      </c>
      <c r="J46" s="235">
        <v>0</v>
      </c>
      <c r="K46" s="235"/>
      <c r="L46" s="235">
        <v>0</v>
      </c>
      <c r="M46" s="235">
        <v>0</v>
      </c>
      <c r="N46" s="235">
        <v>0</v>
      </c>
      <c r="O46" s="235">
        <v>0</v>
      </c>
      <c r="P46" s="235" t="s">
        <v>40</v>
      </c>
    </row>
    <row r="47" spans="1:16" s="230" customFormat="1" ht="9" customHeight="1">
      <c r="A47" s="225" t="s">
        <v>15</v>
      </c>
      <c r="B47" s="237">
        <v>0</v>
      </c>
      <c r="C47" s="237"/>
      <c r="D47" s="235" t="s">
        <v>40</v>
      </c>
      <c r="E47" s="235" t="s">
        <v>40</v>
      </c>
      <c r="F47" s="235" t="s">
        <v>40</v>
      </c>
      <c r="G47" s="235" t="s">
        <v>40</v>
      </c>
      <c r="H47" s="235" t="s">
        <v>40</v>
      </c>
      <c r="I47" s="225" t="s">
        <v>15</v>
      </c>
      <c r="J47" s="235">
        <v>35</v>
      </c>
      <c r="K47" s="235"/>
      <c r="L47" s="235">
        <v>27</v>
      </c>
      <c r="M47" s="235">
        <v>6</v>
      </c>
      <c r="N47" s="235">
        <v>33</v>
      </c>
      <c r="O47" s="235">
        <v>2</v>
      </c>
      <c r="P47" s="235" t="s">
        <v>40</v>
      </c>
    </row>
    <row r="48" spans="1:16" s="230" customFormat="1" ht="9" customHeight="1">
      <c r="A48" s="225" t="s">
        <v>16</v>
      </c>
      <c r="B48" s="237">
        <v>1155</v>
      </c>
      <c r="C48" s="237"/>
      <c r="D48" s="237">
        <v>957</v>
      </c>
      <c r="E48" s="237">
        <v>22</v>
      </c>
      <c r="F48" s="237">
        <v>979</v>
      </c>
      <c r="G48" s="237">
        <v>176</v>
      </c>
      <c r="H48" s="235" t="s">
        <v>40</v>
      </c>
      <c r="I48" s="225" t="s">
        <v>16</v>
      </c>
      <c r="J48" s="235">
        <v>1146</v>
      </c>
      <c r="K48" s="235"/>
      <c r="L48" s="235">
        <v>871</v>
      </c>
      <c r="M48" s="235">
        <v>19</v>
      </c>
      <c r="N48" s="235">
        <v>890</v>
      </c>
      <c r="O48" s="235">
        <v>256</v>
      </c>
      <c r="P48" s="235" t="s">
        <v>40</v>
      </c>
    </row>
    <row r="49" spans="1:16" s="230" customFormat="1" ht="9" customHeight="1">
      <c r="A49" s="225" t="s">
        <v>17</v>
      </c>
      <c r="B49" s="237">
        <v>8061</v>
      </c>
      <c r="C49" s="237"/>
      <c r="D49" s="237">
        <v>6720</v>
      </c>
      <c r="E49" s="237">
        <v>260</v>
      </c>
      <c r="F49" s="237">
        <v>6980</v>
      </c>
      <c r="G49" s="237">
        <v>1081</v>
      </c>
      <c r="H49" s="235" t="s">
        <v>20</v>
      </c>
      <c r="I49" s="225" t="s">
        <v>17</v>
      </c>
      <c r="J49" s="235">
        <v>8200</v>
      </c>
      <c r="K49" s="235"/>
      <c r="L49" s="235">
        <v>6692</v>
      </c>
      <c r="M49" s="235">
        <v>253</v>
      </c>
      <c r="N49" s="235">
        <v>6945</v>
      </c>
      <c r="O49" s="235">
        <v>1255</v>
      </c>
      <c r="P49" s="235" t="s">
        <v>20</v>
      </c>
    </row>
    <row r="50" spans="1:16" s="230" customFormat="1" ht="9" customHeight="1">
      <c r="A50" s="225" t="s">
        <v>18</v>
      </c>
      <c r="B50" s="237">
        <v>1823</v>
      </c>
      <c r="C50" s="237"/>
      <c r="D50" s="237">
        <v>1306</v>
      </c>
      <c r="E50" s="237">
        <v>135</v>
      </c>
      <c r="F50" s="237">
        <v>1441</v>
      </c>
      <c r="G50" s="237">
        <v>382</v>
      </c>
      <c r="H50" s="235" t="s">
        <v>20</v>
      </c>
      <c r="I50" s="225" t="s">
        <v>18</v>
      </c>
      <c r="J50" s="235">
        <v>1859</v>
      </c>
      <c r="K50" s="235"/>
      <c r="L50" s="235">
        <v>1231</v>
      </c>
      <c r="M50" s="235">
        <v>107</v>
      </c>
      <c r="N50" s="235">
        <v>1338</v>
      </c>
      <c r="O50" s="235">
        <v>521</v>
      </c>
      <c r="P50" s="235" t="s">
        <v>20</v>
      </c>
    </row>
    <row r="51" spans="1:16" s="230" customFormat="1" ht="9" customHeight="1">
      <c r="A51" s="223" t="s">
        <v>19</v>
      </c>
      <c r="B51" s="236">
        <v>766486</v>
      </c>
      <c r="C51" s="236"/>
      <c r="D51" s="236">
        <v>654696</v>
      </c>
      <c r="E51" s="236">
        <v>62275</v>
      </c>
      <c r="F51" s="236">
        <v>716971</v>
      </c>
      <c r="G51" s="236">
        <v>49515</v>
      </c>
      <c r="H51" s="234" t="s">
        <v>20</v>
      </c>
      <c r="I51" s="223" t="s">
        <v>19</v>
      </c>
      <c r="J51" s="234">
        <v>776257</v>
      </c>
      <c r="K51" s="234"/>
      <c r="L51" s="234">
        <v>657619</v>
      </c>
      <c r="M51" s="234">
        <v>70254</v>
      </c>
      <c r="N51" s="234">
        <v>727873</v>
      </c>
      <c r="O51" s="236">
        <v>48384</v>
      </c>
      <c r="P51" s="234" t="s">
        <v>20</v>
      </c>
    </row>
    <row r="52" spans="1:16" s="230" customFormat="1" ht="9" customHeight="1">
      <c r="A52" s="225" t="s">
        <v>198</v>
      </c>
      <c r="B52" s="237">
        <v>30570</v>
      </c>
      <c r="C52" s="237"/>
      <c r="D52" s="237">
        <v>24954</v>
      </c>
      <c r="E52" s="237">
        <v>2849</v>
      </c>
      <c r="F52" s="237">
        <v>27803</v>
      </c>
      <c r="G52" s="237">
        <v>2767</v>
      </c>
      <c r="H52" s="235" t="s">
        <v>40</v>
      </c>
      <c r="I52" s="225" t="s">
        <v>198</v>
      </c>
      <c r="J52" s="235">
        <v>34170</v>
      </c>
      <c r="K52" s="235"/>
      <c r="L52" s="235">
        <v>28689</v>
      </c>
      <c r="M52" s="235">
        <v>3191</v>
      </c>
      <c r="N52" s="235">
        <v>31880</v>
      </c>
      <c r="O52" s="235">
        <v>2290</v>
      </c>
      <c r="P52" s="235" t="s">
        <v>40</v>
      </c>
    </row>
    <row r="53" spans="1:16" s="230" customFormat="1" ht="9" customHeight="1">
      <c r="A53" s="225" t="s">
        <v>21</v>
      </c>
      <c r="B53" s="237">
        <v>20497</v>
      </c>
      <c r="C53" s="237"/>
      <c r="D53" s="237">
        <v>16993</v>
      </c>
      <c r="E53" s="237">
        <v>1971</v>
      </c>
      <c r="F53" s="237">
        <v>18964</v>
      </c>
      <c r="G53" s="237">
        <v>1533</v>
      </c>
      <c r="H53" s="235" t="s">
        <v>20</v>
      </c>
      <c r="I53" s="225" t="s">
        <v>21</v>
      </c>
      <c r="J53" s="235">
        <v>22708</v>
      </c>
      <c r="K53" s="235"/>
      <c r="L53" s="235">
        <v>18772</v>
      </c>
      <c r="M53" s="235">
        <v>2330</v>
      </c>
      <c r="N53" s="235">
        <v>21102</v>
      </c>
      <c r="O53" s="235">
        <v>1606</v>
      </c>
      <c r="P53" s="235" t="s">
        <v>20</v>
      </c>
    </row>
    <row r="54" spans="1:16" s="230" customFormat="1" ht="9" customHeight="1">
      <c r="A54" s="225" t="s">
        <v>22</v>
      </c>
      <c r="B54" s="237">
        <v>230637</v>
      </c>
      <c r="C54" s="237"/>
      <c r="D54" s="237">
        <v>189966</v>
      </c>
      <c r="E54" s="237">
        <v>19834</v>
      </c>
      <c r="F54" s="237">
        <v>209800</v>
      </c>
      <c r="G54" s="237">
        <v>20837</v>
      </c>
      <c r="H54" s="235" t="s">
        <v>20</v>
      </c>
      <c r="I54" s="225" t="s">
        <v>22</v>
      </c>
      <c r="J54" s="235">
        <v>232776</v>
      </c>
      <c r="K54" s="235"/>
      <c r="L54" s="235">
        <v>190319</v>
      </c>
      <c r="M54" s="235">
        <v>21863</v>
      </c>
      <c r="N54" s="235">
        <v>212182</v>
      </c>
      <c r="O54" s="235">
        <v>20594</v>
      </c>
      <c r="P54" s="235" t="s">
        <v>20</v>
      </c>
    </row>
    <row r="55" spans="1:16" s="230" customFormat="1" ht="9" customHeight="1">
      <c r="A55" s="225" t="s">
        <v>23</v>
      </c>
      <c r="B55" s="237">
        <v>268424</v>
      </c>
      <c r="C55" s="237"/>
      <c r="D55" s="237">
        <v>235366</v>
      </c>
      <c r="E55" s="237">
        <v>21051</v>
      </c>
      <c r="F55" s="237">
        <v>256417</v>
      </c>
      <c r="G55" s="237">
        <v>12007</v>
      </c>
      <c r="H55" s="235" t="s">
        <v>20</v>
      </c>
      <c r="I55" s="225" t="s">
        <v>23</v>
      </c>
      <c r="J55" s="235">
        <v>265405</v>
      </c>
      <c r="K55" s="235"/>
      <c r="L55" s="235">
        <v>231803</v>
      </c>
      <c r="M55" s="235">
        <v>23800</v>
      </c>
      <c r="N55" s="235">
        <v>255603</v>
      </c>
      <c r="O55" s="235">
        <v>9802</v>
      </c>
      <c r="P55" s="235" t="s">
        <v>20</v>
      </c>
    </row>
    <row r="56" spans="1:16" s="230" customFormat="1" ht="9" customHeight="1">
      <c r="A56" s="225" t="s">
        <v>24</v>
      </c>
      <c r="B56" s="237">
        <v>149125</v>
      </c>
      <c r="C56" s="237"/>
      <c r="D56" s="237">
        <v>131882</v>
      </c>
      <c r="E56" s="237">
        <v>12365</v>
      </c>
      <c r="F56" s="237">
        <v>144247</v>
      </c>
      <c r="G56" s="237">
        <v>4878</v>
      </c>
      <c r="H56" s="235" t="s">
        <v>20</v>
      </c>
      <c r="I56" s="225" t="s">
        <v>24</v>
      </c>
      <c r="J56" s="235">
        <v>151357</v>
      </c>
      <c r="K56" s="235"/>
      <c r="L56" s="235">
        <v>131448</v>
      </c>
      <c r="M56" s="235">
        <v>14609</v>
      </c>
      <c r="N56" s="235">
        <v>146057</v>
      </c>
      <c r="O56" s="235">
        <v>5300</v>
      </c>
      <c r="P56" s="235" t="s">
        <v>20</v>
      </c>
    </row>
    <row r="57" spans="1:16" s="230" customFormat="1" ht="9" customHeight="1">
      <c r="A57" s="225" t="s">
        <v>25</v>
      </c>
      <c r="B57" s="237">
        <v>5318</v>
      </c>
      <c r="C57" s="237"/>
      <c r="D57" s="237">
        <v>4150</v>
      </c>
      <c r="E57" s="237">
        <v>687</v>
      </c>
      <c r="F57" s="237">
        <v>4837</v>
      </c>
      <c r="G57" s="237">
        <v>481</v>
      </c>
      <c r="H57" s="235" t="s">
        <v>20</v>
      </c>
      <c r="I57" s="225" t="s">
        <v>25</v>
      </c>
      <c r="J57" s="235">
        <v>5368</v>
      </c>
      <c r="K57" s="235"/>
      <c r="L57" s="235">
        <v>4247</v>
      </c>
      <c r="M57" s="235">
        <v>741</v>
      </c>
      <c r="N57" s="235">
        <v>4988</v>
      </c>
      <c r="O57" s="235">
        <v>380</v>
      </c>
      <c r="P57" s="235" t="s">
        <v>20</v>
      </c>
    </row>
    <row r="58" spans="1:16" s="230" customFormat="1" ht="9" customHeight="1">
      <c r="A58" s="225" t="s">
        <v>26</v>
      </c>
      <c r="B58" s="237">
        <v>824</v>
      </c>
      <c r="C58" s="237"/>
      <c r="D58" s="237">
        <v>541</v>
      </c>
      <c r="E58" s="237">
        <v>63</v>
      </c>
      <c r="F58" s="237">
        <v>604</v>
      </c>
      <c r="G58" s="237">
        <v>220</v>
      </c>
      <c r="H58" s="235" t="s">
        <v>40</v>
      </c>
      <c r="I58" s="225" t="s">
        <v>26</v>
      </c>
      <c r="J58" s="235">
        <v>603</v>
      </c>
      <c r="K58" s="235"/>
      <c r="L58" s="235">
        <v>445</v>
      </c>
      <c r="M58" s="235">
        <v>45</v>
      </c>
      <c r="N58" s="235">
        <v>490</v>
      </c>
      <c r="O58" s="235">
        <v>113</v>
      </c>
      <c r="P58" s="235" t="s">
        <v>40</v>
      </c>
    </row>
    <row r="59" spans="1:16" s="230" customFormat="1" ht="9" customHeight="1">
      <c r="A59" s="225" t="s">
        <v>27</v>
      </c>
      <c r="B59" s="237">
        <v>0</v>
      </c>
      <c r="C59" s="237"/>
      <c r="D59" s="237">
        <v>0</v>
      </c>
      <c r="E59" s="237">
        <v>0</v>
      </c>
      <c r="F59" s="237">
        <v>0</v>
      </c>
      <c r="G59" s="237">
        <v>0</v>
      </c>
      <c r="H59" s="235" t="s">
        <v>40</v>
      </c>
      <c r="I59" s="225" t="s">
        <v>27</v>
      </c>
      <c r="J59" s="235">
        <v>0</v>
      </c>
      <c r="K59" s="235"/>
      <c r="L59" s="235">
        <v>0</v>
      </c>
      <c r="M59" s="235">
        <v>0</v>
      </c>
      <c r="N59" s="235">
        <v>0</v>
      </c>
      <c r="O59" s="235">
        <v>0</v>
      </c>
      <c r="P59" s="235" t="s">
        <v>40</v>
      </c>
    </row>
    <row r="60" spans="1:16" s="230" customFormat="1" ht="9" customHeight="1">
      <c r="A60" s="225" t="s">
        <v>211</v>
      </c>
      <c r="B60" s="237">
        <v>3919</v>
      </c>
      <c r="C60" s="237"/>
      <c r="D60" s="237">
        <v>2403</v>
      </c>
      <c r="E60" s="237">
        <v>732</v>
      </c>
      <c r="F60" s="237">
        <v>3135</v>
      </c>
      <c r="G60" s="237">
        <v>784</v>
      </c>
      <c r="H60" s="235" t="s">
        <v>20</v>
      </c>
      <c r="I60" s="225" t="s">
        <v>211</v>
      </c>
      <c r="J60" s="235">
        <v>4038</v>
      </c>
      <c r="K60" s="235"/>
      <c r="L60" s="235">
        <v>2528</v>
      </c>
      <c r="M60" s="235">
        <v>744</v>
      </c>
      <c r="N60" s="235">
        <v>3272</v>
      </c>
      <c r="O60" s="235">
        <v>766</v>
      </c>
      <c r="P60" s="235" t="s">
        <v>20</v>
      </c>
    </row>
    <row r="61" spans="1:16" s="230" customFormat="1" ht="9" customHeight="1">
      <c r="A61" s="225" t="s">
        <v>29</v>
      </c>
      <c r="B61" s="237">
        <v>26</v>
      </c>
      <c r="C61" s="237"/>
      <c r="D61" s="237">
        <v>25</v>
      </c>
      <c r="E61" s="237">
        <v>0</v>
      </c>
      <c r="F61" s="237">
        <v>25</v>
      </c>
      <c r="G61" s="237">
        <v>1</v>
      </c>
      <c r="H61" s="235" t="s">
        <v>20</v>
      </c>
      <c r="I61" s="225" t="s">
        <v>29</v>
      </c>
      <c r="J61" s="235">
        <v>35</v>
      </c>
      <c r="K61" s="235"/>
      <c r="L61" s="235">
        <v>34</v>
      </c>
      <c r="M61" s="235">
        <v>0</v>
      </c>
      <c r="N61" s="235">
        <v>34</v>
      </c>
      <c r="O61" s="235">
        <v>1</v>
      </c>
      <c r="P61" s="235" t="s">
        <v>20</v>
      </c>
    </row>
    <row r="62" spans="1:16" s="230" customFormat="1" ht="9" customHeight="1">
      <c r="A62" s="225" t="s">
        <v>30</v>
      </c>
      <c r="B62" s="237">
        <v>159</v>
      </c>
      <c r="C62" s="237"/>
      <c r="D62" s="237">
        <v>147</v>
      </c>
      <c r="E62" s="237">
        <v>4</v>
      </c>
      <c r="F62" s="237">
        <v>151</v>
      </c>
      <c r="G62" s="237">
        <v>8</v>
      </c>
      <c r="H62" s="235" t="s">
        <v>40</v>
      </c>
      <c r="I62" s="225" t="s">
        <v>30</v>
      </c>
      <c r="J62" s="235">
        <v>164</v>
      </c>
      <c r="K62" s="235"/>
      <c r="L62" s="235">
        <v>153</v>
      </c>
      <c r="M62" s="235">
        <v>6</v>
      </c>
      <c r="N62" s="235">
        <v>159</v>
      </c>
      <c r="O62" s="235">
        <v>5</v>
      </c>
      <c r="P62" s="235" t="s">
        <v>40</v>
      </c>
    </row>
    <row r="63" spans="1:16" s="230" customFormat="1" ht="9" customHeight="1">
      <c r="A63" s="225" t="s">
        <v>31</v>
      </c>
      <c r="B63" s="237">
        <v>1342</v>
      </c>
      <c r="C63" s="237"/>
      <c r="D63" s="237">
        <v>1138</v>
      </c>
      <c r="E63" s="237">
        <v>93</v>
      </c>
      <c r="F63" s="237">
        <v>1231</v>
      </c>
      <c r="G63" s="237">
        <v>111</v>
      </c>
      <c r="H63" s="235" t="s">
        <v>20</v>
      </c>
      <c r="I63" s="225" t="s">
        <v>31</v>
      </c>
      <c r="J63" s="235">
        <v>1367</v>
      </c>
      <c r="K63" s="235"/>
      <c r="L63" s="235">
        <v>1157</v>
      </c>
      <c r="M63" s="235">
        <v>118</v>
      </c>
      <c r="N63" s="235">
        <v>1275</v>
      </c>
      <c r="O63" s="235">
        <v>92</v>
      </c>
      <c r="P63" s="235" t="s">
        <v>20</v>
      </c>
    </row>
    <row r="64" spans="1:16" s="230" customFormat="1" ht="9" customHeight="1">
      <c r="A64" s="225" t="s">
        <v>32</v>
      </c>
      <c r="B64" s="235" t="s">
        <v>40</v>
      </c>
      <c r="C64" s="235"/>
      <c r="D64" s="235" t="s">
        <v>40</v>
      </c>
      <c r="E64" s="235" t="s">
        <v>40</v>
      </c>
      <c r="F64" s="235" t="s">
        <v>40</v>
      </c>
      <c r="G64" s="235" t="s">
        <v>40</v>
      </c>
      <c r="H64" s="235" t="s">
        <v>40</v>
      </c>
      <c r="I64" s="225" t="s">
        <v>32</v>
      </c>
      <c r="J64" s="235">
        <v>0</v>
      </c>
      <c r="K64" s="235"/>
      <c r="L64" s="235">
        <v>0</v>
      </c>
      <c r="M64" s="235">
        <v>0</v>
      </c>
      <c r="N64" s="235">
        <v>0</v>
      </c>
      <c r="O64" s="235">
        <v>0</v>
      </c>
      <c r="P64" s="235" t="s">
        <v>40</v>
      </c>
    </row>
    <row r="65" spans="1:16" s="230" customFormat="1" ht="9" customHeight="1">
      <c r="A65" s="225" t="s">
        <v>212</v>
      </c>
      <c r="B65" s="237">
        <v>52782</v>
      </c>
      <c r="C65" s="237"/>
      <c r="D65" s="237">
        <v>44567</v>
      </c>
      <c r="E65" s="237">
        <v>2511</v>
      </c>
      <c r="F65" s="237">
        <v>47078</v>
      </c>
      <c r="G65" s="237">
        <v>5704</v>
      </c>
      <c r="H65" s="235" t="s">
        <v>20</v>
      </c>
      <c r="I65" s="225" t="s">
        <v>212</v>
      </c>
      <c r="J65" s="235">
        <v>54872</v>
      </c>
      <c r="K65" s="235"/>
      <c r="L65" s="235">
        <v>44993</v>
      </c>
      <c r="M65" s="235">
        <v>2666</v>
      </c>
      <c r="N65" s="235">
        <v>47659</v>
      </c>
      <c r="O65" s="235">
        <v>7213</v>
      </c>
      <c r="P65" s="235" t="s">
        <v>20</v>
      </c>
    </row>
    <row r="66" spans="1:16" s="230" customFormat="1" ht="9" customHeight="1">
      <c r="A66" s="225" t="s">
        <v>199</v>
      </c>
      <c r="B66" s="237">
        <v>2863</v>
      </c>
      <c r="C66" s="237"/>
      <c r="D66" s="237">
        <v>2564</v>
      </c>
      <c r="E66" s="237">
        <v>115</v>
      </c>
      <c r="F66" s="237">
        <v>2679</v>
      </c>
      <c r="G66" s="237">
        <v>184</v>
      </c>
      <c r="H66" s="235" t="s">
        <v>40</v>
      </c>
      <c r="I66" s="225" t="s">
        <v>199</v>
      </c>
      <c r="J66" s="235">
        <v>3394</v>
      </c>
      <c r="K66" s="235"/>
      <c r="L66" s="235">
        <v>3031</v>
      </c>
      <c r="M66" s="235">
        <v>141</v>
      </c>
      <c r="N66" s="235">
        <v>3172</v>
      </c>
      <c r="O66" s="235">
        <v>222</v>
      </c>
      <c r="P66" s="235" t="s">
        <v>40</v>
      </c>
    </row>
    <row r="67" spans="1:16" s="230" customFormat="1" ht="9" customHeight="1">
      <c r="A67" s="223" t="s">
        <v>34</v>
      </c>
      <c r="B67" s="236">
        <v>30854.72</v>
      </c>
      <c r="C67" s="236"/>
      <c r="D67" s="236">
        <v>27064</v>
      </c>
      <c r="E67" s="236">
        <v>1791</v>
      </c>
      <c r="F67" s="236">
        <v>28855</v>
      </c>
      <c r="G67" s="236">
        <v>330</v>
      </c>
      <c r="H67" s="234">
        <v>1670</v>
      </c>
      <c r="I67" s="223" t="s">
        <v>34</v>
      </c>
      <c r="J67" s="234">
        <v>30941.12</v>
      </c>
      <c r="K67" s="234"/>
      <c r="L67" s="234">
        <v>26987</v>
      </c>
      <c r="M67" s="234">
        <v>2001</v>
      </c>
      <c r="N67" s="234">
        <v>28988</v>
      </c>
      <c r="O67" s="234">
        <v>286</v>
      </c>
      <c r="P67" s="234">
        <v>1667</v>
      </c>
    </row>
    <row r="68" spans="1:16" s="230" customFormat="1" ht="9" customHeight="1">
      <c r="A68" s="225" t="s">
        <v>34</v>
      </c>
      <c r="B68" s="237">
        <v>30854.72</v>
      </c>
      <c r="C68" s="237"/>
      <c r="D68" s="237">
        <v>27064</v>
      </c>
      <c r="E68" s="237">
        <v>1791</v>
      </c>
      <c r="F68" s="237">
        <v>28855</v>
      </c>
      <c r="G68" s="237">
        <v>330</v>
      </c>
      <c r="H68" s="235">
        <v>1670</v>
      </c>
      <c r="I68" s="225" t="s">
        <v>34</v>
      </c>
      <c r="J68" s="235">
        <v>30941.12</v>
      </c>
      <c r="K68" s="235"/>
      <c r="L68" s="235">
        <v>26987</v>
      </c>
      <c r="M68" s="235">
        <v>2001</v>
      </c>
      <c r="N68" s="235">
        <v>28988</v>
      </c>
      <c r="O68" s="235">
        <v>286</v>
      </c>
      <c r="P68" s="235">
        <v>1667</v>
      </c>
    </row>
    <row r="69" spans="1:16" s="230" customFormat="1" ht="9" customHeight="1">
      <c r="A69" s="203" t="s">
        <v>35</v>
      </c>
      <c r="B69" s="236">
        <v>1818504.72</v>
      </c>
      <c r="C69" s="236"/>
      <c r="D69" s="236">
        <v>1534572</v>
      </c>
      <c r="E69" s="236">
        <v>89294</v>
      </c>
      <c r="F69" s="236">
        <v>1623866</v>
      </c>
      <c r="G69" s="236">
        <v>192969</v>
      </c>
      <c r="H69" s="234">
        <v>1670</v>
      </c>
      <c r="I69" s="203" t="s">
        <v>35</v>
      </c>
      <c r="J69" s="234">
        <v>1830267.12</v>
      </c>
      <c r="K69" s="234"/>
      <c r="L69" s="234">
        <v>1520830</v>
      </c>
      <c r="M69" s="234">
        <v>101243</v>
      </c>
      <c r="N69" s="234">
        <v>1622073</v>
      </c>
      <c r="O69" s="234">
        <v>206527</v>
      </c>
      <c r="P69" s="234">
        <v>1667</v>
      </c>
    </row>
    <row r="70" spans="1:16" ht="6.75" customHeight="1">
      <c r="A70" s="51"/>
      <c r="B70" s="47"/>
      <c r="C70" s="47"/>
      <c r="D70" s="47"/>
      <c r="E70" s="47"/>
      <c r="F70" s="47"/>
      <c r="G70" s="47"/>
      <c r="H70" s="47"/>
      <c r="I70" s="51"/>
      <c r="J70" s="51"/>
      <c r="K70" s="51"/>
      <c r="L70" s="51"/>
      <c r="M70" s="51"/>
      <c r="N70" s="51"/>
      <c r="O70" s="51"/>
      <c r="P70" s="51"/>
    </row>
    <row r="71" spans="1:16" ht="3" customHeight="1">
      <c r="A71" s="48"/>
      <c r="B71" s="101"/>
      <c r="C71" s="101"/>
      <c r="D71" s="101"/>
      <c r="E71" s="101"/>
      <c r="F71" s="101"/>
      <c r="G71" s="101"/>
      <c r="H71" s="101"/>
      <c r="I71" s="48"/>
      <c r="L71" s="48"/>
      <c r="M71" s="48"/>
      <c r="N71" s="48"/>
      <c r="O71" s="48"/>
      <c r="P71" s="48"/>
    </row>
    <row r="72" spans="1:9" s="169" customFormat="1" ht="9.75" customHeight="1">
      <c r="A72" s="169" t="s">
        <v>214</v>
      </c>
      <c r="I72" s="169" t="s">
        <v>214</v>
      </c>
    </row>
    <row r="73" ht="3.75" customHeight="1"/>
  </sheetData>
  <mergeCells count="14">
    <mergeCell ref="I38:P40"/>
    <mergeCell ref="A38:H40"/>
    <mergeCell ref="A6:H8"/>
    <mergeCell ref="A4:A5"/>
    <mergeCell ref="B4:B5"/>
    <mergeCell ref="G4:G5"/>
    <mergeCell ref="H4:H5"/>
    <mergeCell ref="D4:F4"/>
    <mergeCell ref="P4:P5"/>
    <mergeCell ref="I4:I5"/>
    <mergeCell ref="J4:J5"/>
    <mergeCell ref="L4:N4"/>
    <mergeCell ref="O4:O5"/>
    <mergeCell ref="I6:P8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rowBreaks count="1" manualBreakCount="1">
    <brk id="78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9">
    <tabColor indexed="29"/>
  </sheetPr>
  <dimension ref="A2:P375"/>
  <sheetViews>
    <sheetView zoomScaleSheetLayoutView="50" workbookViewId="0" topLeftCell="A41">
      <selection activeCell="A39" sqref="A39:IV67"/>
    </sheetView>
  </sheetViews>
  <sheetFormatPr defaultColWidth="9.140625" defaultRowHeight="9" customHeight="1"/>
  <cols>
    <col min="1" max="1" width="28.28125" style="116" customWidth="1"/>
    <col min="2" max="2" width="6.57421875" style="116" customWidth="1"/>
    <col min="3" max="3" width="7.421875" style="116" customWidth="1"/>
    <col min="4" max="4" width="6.8515625" style="116" customWidth="1"/>
    <col min="5" max="5" width="7.00390625" style="116" customWidth="1"/>
    <col min="6" max="6" width="6.7109375" style="116" customWidth="1"/>
    <col min="7" max="7" width="7.28125" style="116" customWidth="1"/>
    <col min="8" max="8" width="6.7109375" style="116" customWidth="1"/>
    <col min="9" max="9" width="27.8515625" style="116" customWidth="1"/>
    <col min="10" max="10" width="6.57421875" style="116" customWidth="1"/>
    <col min="11" max="11" width="7.421875" style="116" customWidth="1"/>
    <col min="12" max="12" width="6.8515625" style="116" customWidth="1"/>
    <col min="13" max="14" width="7.00390625" style="116" customWidth="1"/>
    <col min="15" max="15" width="6.8515625" style="116" customWidth="1"/>
    <col min="16" max="16" width="7.28125" style="116" customWidth="1"/>
    <col min="17" max="16384" width="9.140625" style="116" customWidth="1"/>
  </cols>
  <sheetData>
    <row r="1" s="107" customFormat="1" ht="6" customHeight="1"/>
    <row r="2" spans="1:16" s="175" customFormat="1" ht="28.5" customHeight="1">
      <c r="A2" s="174" t="s">
        <v>82</v>
      </c>
      <c r="B2" s="174"/>
      <c r="C2" s="174"/>
      <c r="D2" s="174"/>
      <c r="E2" s="174"/>
      <c r="F2" s="174"/>
      <c r="G2" s="174"/>
      <c r="H2" s="174"/>
      <c r="I2" s="174" t="s">
        <v>186</v>
      </c>
      <c r="J2" s="174"/>
      <c r="K2" s="174"/>
      <c r="L2" s="174"/>
      <c r="M2" s="174"/>
      <c r="N2" s="174"/>
      <c r="O2" s="174"/>
      <c r="P2" s="174"/>
    </row>
    <row r="3" spans="1:16" s="108" customFormat="1" ht="47.25" customHeight="1">
      <c r="A3" s="67" t="s">
        <v>213</v>
      </c>
      <c r="B3" s="68" t="s">
        <v>83</v>
      </c>
      <c r="C3" s="68" t="s">
        <v>84</v>
      </c>
      <c r="D3" s="68" t="s">
        <v>85</v>
      </c>
      <c r="E3" s="68" t="s">
        <v>86</v>
      </c>
      <c r="F3" s="68" t="s">
        <v>87</v>
      </c>
      <c r="G3" s="68" t="s">
        <v>204</v>
      </c>
      <c r="H3" s="68" t="s">
        <v>7</v>
      </c>
      <c r="I3" s="67" t="s">
        <v>213</v>
      </c>
      <c r="J3" s="68" t="s">
        <v>83</v>
      </c>
      <c r="K3" s="68" t="s">
        <v>84</v>
      </c>
      <c r="L3" s="68" t="s">
        <v>85</v>
      </c>
      <c r="M3" s="68" t="s">
        <v>86</v>
      </c>
      <c r="N3" s="68" t="s">
        <v>87</v>
      </c>
      <c r="O3" s="68" t="s">
        <v>205</v>
      </c>
      <c r="P3" s="68" t="s">
        <v>7</v>
      </c>
    </row>
    <row r="4" spans="1:16" s="109" customFormat="1" ht="9" customHeight="1">
      <c r="A4" s="271" t="s">
        <v>65</v>
      </c>
      <c r="B4" s="271"/>
      <c r="C4" s="271"/>
      <c r="D4" s="271"/>
      <c r="E4" s="271"/>
      <c r="F4" s="271"/>
      <c r="G4" s="271"/>
      <c r="H4" s="271"/>
      <c r="I4" s="271" t="s">
        <v>65</v>
      </c>
      <c r="J4" s="271"/>
      <c r="K4" s="271"/>
      <c r="L4" s="271"/>
      <c r="M4" s="271"/>
      <c r="N4" s="271"/>
      <c r="O4" s="271"/>
      <c r="P4" s="271"/>
    </row>
    <row r="5" spans="1:16" s="109" customFormat="1" ht="6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</row>
    <row r="6" spans="1:16" s="109" customFormat="1" ht="4.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6" s="239" customFormat="1" ht="9" customHeight="1">
      <c r="A7" s="223" t="s">
        <v>9</v>
      </c>
      <c r="B7" s="238">
        <v>4127</v>
      </c>
      <c r="C7" s="238">
        <v>35604</v>
      </c>
      <c r="D7" s="238">
        <v>997593</v>
      </c>
      <c r="E7" s="238">
        <v>948364</v>
      </c>
      <c r="F7" s="238">
        <v>5293</v>
      </c>
      <c r="G7" s="238">
        <v>9774</v>
      </c>
      <c r="H7" s="238">
        <v>2000755</v>
      </c>
      <c r="I7" s="223" t="s">
        <v>9</v>
      </c>
      <c r="J7" s="238">
        <v>4300</v>
      </c>
      <c r="K7" s="238">
        <v>33833</v>
      </c>
      <c r="L7" s="238">
        <v>991806</v>
      </c>
      <c r="M7" s="238">
        <v>951002</v>
      </c>
      <c r="N7" s="238">
        <v>6503</v>
      </c>
      <c r="O7" s="238">
        <v>10731</v>
      </c>
      <c r="P7" s="238">
        <v>1998176</v>
      </c>
    </row>
    <row r="8" spans="1:16" s="239" customFormat="1" ht="9" customHeight="1">
      <c r="A8" s="225" t="s">
        <v>10</v>
      </c>
      <c r="B8" s="240">
        <v>3388</v>
      </c>
      <c r="C8" s="240">
        <v>34054</v>
      </c>
      <c r="D8" s="240">
        <v>984055</v>
      </c>
      <c r="E8" s="240">
        <v>922643</v>
      </c>
      <c r="F8" s="240">
        <v>4366</v>
      </c>
      <c r="G8" s="240" t="s">
        <v>20</v>
      </c>
      <c r="H8" s="239">
        <v>1948506</v>
      </c>
      <c r="I8" s="225" t="s">
        <v>10</v>
      </c>
      <c r="J8" s="240">
        <v>3596</v>
      </c>
      <c r="K8" s="240">
        <v>32255</v>
      </c>
      <c r="L8" s="240">
        <v>977819</v>
      </c>
      <c r="M8" s="240">
        <v>924759</v>
      </c>
      <c r="N8" s="240">
        <v>5316</v>
      </c>
      <c r="O8" s="240" t="s">
        <v>20</v>
      </c>
      <c r="P8" s="239">
        <v>1943746</v>
      </c>
    </row>
    <row r="9" spans="1:16" s="239" customFormat="1" ht="9" customHeight="1">
      <c r="A9" s="225" t="s">
        <v>11</v>
      </c>
      <c r="B9" s="240">
        <v>665</v>
      </c>
      <c r="C9" s="240">
        <v>223</v>
      </c>
      <c r="D9" s="240">
        <v>1407</v>
      </c>
      <c r="E9" s="240">
        <v>2045</v>
      </c>
      <c r="F9" s="240" t="s">
        <v>40</v>
      </c>
      <c r="G9" s="240">
        <v>6226</v>
      </c>
      <c r="H9" s="239">
        <v>10566</v>
      </c>
      <c r="I9" s="225" t="s">
        <v>11</v>
      </c>
      <c r="J9" s="240">
        <v>614</v>
      </c>
      <c r="K9" s="240">
        <v>201</v>
      </c>
      <c r="L9" s="240">
        <v>1529</v>
      </c>
      <c r="M9" s="240">
        <v>2391</v>
      </c>
      <c r="N9" s="240" t="s">
        <v>40</v>
      </c>
      <c r="O9" s="240">
        <v>6582</v>
      </c>
      <c r="P9" s="239">
        <v>11317</v>
      </c>
    </row>
    <row r="10" spans="1:16" s="239" customFormat="1" ht="9" customHeight="1">
      <c r="A10" s="225" t="s">
        <v>209</v>
      </c>
      <c r="B10" s="240" t="s">
        <v>40</v>
      </c>
      <c r="C10" s="240" t="s">
        <v>40</v>
      </c>
      <c r="D10" s="240" t="s">
        <v>40</v>
      </c>
      <c r="E10" s="240" t="s">
        <v>40</v>
      </c>
      <c r="F10" s="240" t="s">
        <v>40</v>
      </c>
      <c r="G10" s="240">
        <v>421</v>
      </c>
      <c r="H10" s="239">
        <v>421</v>
      </c>
      <c r="I10" s="225" t="s">
        <v>209</v>
      </c>
      <c r="J10" s="240">
        <v>7</v>
      </c>
      <c r="K10" s="240">
        <v>13</v>
      </c>
      <c r="L10" s="240">
        <v>27</v>
      </c>
      <c r="M10" s="240">
        <v>59</v>
      </c>
      <c r="N10" s="240" t="s">
        <v>20</v>
      </c>
      <c r="O10" s="240">
        <v>424</v>
      </c>
      <c r="P10" s="239">
        <v>530</v>
      </c>
    </row>
    <row r="11" spans="1:16" s="239" customFormat="1" ht="9" customHeight="1">
      <c r="A11" s="225" t="s">
        <v>13</v>
      </c>
      <c r="B11" s="240">
        <v>15</v>
      </c>
      <c r="C11" s="240">
        <v>218</v>
      </c>
      <c r="D11" s="240">
        <v>1008</v>
      </c>
      <c r="E11" s="240">
        <v>7635</v>
      </c>
      <c r="F11" s="240">
        <v>123</v>
      </c>
      <c r="G11" s="240">
        <v>273</v>
      </c>
      <c r="H11" s="239">
        <v>9272</v>
      </c>
      <c r="I11" s="225" t="s">
        <v>13</v>
      </c>
      <c r="J11" s="240">
        <v>19</v>
      </c>
      <c r="K11" s="240">
        <v>261</v>
      </c>
      <c r="L11" s="240">
        <v>1724</v>
      </c>
      <c r="M11" s="240">
        <v>7776</v>
      </c>
      <c r="N11" s="240">
        <v>124</v>
      </c>
      <c r="O11" s="240">
        <v>285</v>
      </c>
      <c r="P11" s="239">
        <v>10189</v>
      </c>
    </row>
    <row r="12" spans="1:16" s="239" customFormat="1" ht="9" customHeight="1">
      <c r="A12" s="225" t="s">
        <v>210</v>
      </c>
      <c r="B12" s="240" t="s">
        <v>40</v>
      </c>
      <c r="C12" s="240" t="s">
        <v>40</v>
      </c>
      <c r="D12" s="240" t="s">
        <v>40</v>
      </c>
      <c r="E12" s="240" t="s">
        <v>40</v>
      </c>
      <c r="F12" s="240" t="s">
        <v>40</v>
      </c>
      <c r="G12" s="240" t="s">
        <v>20</v>
      </c>
      <c r="H12" s="240" t="s">
        <v>40</v>
      </c>
      <c r="I12" s="225" t="s">
        <v>210</v>
      </c>
      <c r="J12" s="240" t="s">
        <v>40</v>
      </c>
      <c r="K12" s="240" t="s">
        <v>40</v>
      </c>
      <c r="L12" s="240" t="s">
        <v>40</v>
      </c>
      <c r="M12" s="240" t="s">
        <v>40</v>
      </c>
      <c r="N12" s="240" t="s">
        <v>40</v>
      </c>
      <c r="O12" s="240" t="s">
        <v>40</v>
      </c>
      <c r="P12" s="240" t="s">
        <v>40</v>
      </c>
    </row>
    <row r="13" spans="1:16" s="239" customFormat="1" ht="9" customHeight="1">
      <c r="A13" s="225" t="s">
        <v>15</v>
      </c>
      <c r="B13" s="240" t="s">
        <v>40</v>
      </c>
      <c r="C13" s="240" t="s">
        <v>40</v>
      </c>
      <c r="D13" s="240" t="s">
        <v>40</v>
      </c>
      <c r="E13" s="240" t="s">
        <v>40</v>
      </c>
      <c r="F13" s="240" t="s">
        <v>40</v>
      </c>
      <c r="G13" s="240">
        <v>87</v>
      </c>
      <c r="H13" s="239">
        <v>87</v>
      </c>
      <c r="I13" s="225" t="s">
        <v>15</v>
      </c>
      <c r="J13" s="240" t="s">
        <v>40</v>
      </c>
      <c r="K13" s="240" t="s">
        <v>40</v>
      </c>
      <c r="L13" s="240" t="s">
        <v>40</v>
      </c>
      <c r="M13" s="240" t="s">
        <v>40</v>
      </c>
      <c r="N13" s="240" t="s">
        <v>40</v>
      </c>
      <c r="O13" s="240">
        <v>766</v>
      </c>
      <c r="P13" s="239">
        <v>766</v>
      </c>
    </row>
    <row r="14" spans="1:16" s="239" customFormat="1" ht="9" customHeight="1">
      <c r="A14" s="225" t="s">
        <v>16</v>
      </c>
      <c r="B14" s="240">
        <v>5</v>
      </c>
      <c r="C14" s="240">
        <v>25</v>
      </c>
      <c r="D14" s="240">
        <v>697</v>
      </c>
      <c r="E14" s="240">
        <v>3659</v>
      </c>
      <c r="F14" s="240">
        <v>6</v>
      </c>
      <c r="G14" s="240">
        <v>2767</v>
      </c>
      <c r="H14" s="239">
        <v>7159</v>
      </c>
      <c r="I14" s="225" t="s">
        <v>16</v>
      </c>
      <c r="J14" s="240">
        <v>10</v>
      </c>
      <c r="K14" s="240">
        <v>25</v>
      </c>
      <c r="L14" s="240">
        <v>687</v>
      </c>
      <c r="M14" s="240">
        <v>3638</v>
      </c>
      <c r="N14" s="240">
        <v>76</v>
      </c>
      <c r="O14" s="240">
        <v>2674</v>
      </c>
      <c r="P14" s="239">
        <v>7110</v>
      </c>
    </row>
    <row r="15" spans="1:16" s="239" customFormat="1" ht="9" customHeight="1">
      <c r="A15" s="225" t="s">
        <v>17</v>
      </c>
      <c r="B15" s="240">
        <v>40</v>
      </c>
      <c r="C15" s="240">
        <v>956</v>
      </c>
      <c r="D15" s="240">
        <v>9804</v>
      </c>
      <c r="E15" s="240">
        <v>10222</v>
      </c>
      <c r="F15" s="240">
        <v>126</v>
      </c>
      <c r="G15" s="240" t="s">
        <v>20</v>
      </c>
      <c r="H15" s="239">
        <v>21148</v>
      </c>
      <c r="I15" s="225" t="s">
        <v>17</v>
      </c>
      <c r="J15" s="240">
        <v>43</v>
      </c>
      <c r="K15" s="240">
        <v>939</v>
      </c>
      <c r="L15" s="240">
        <v>9436</v>
      </c>
      <c r="M15" s="240">
        <v>10318</v>
      </c>
      <c r="N15" s="240">
        <v>144</v>
      </c>
      <c r="O15" s="240" t="s">
        <v>20</v>
      </c>
      <c r="P15" s="239">
        <v>20880</v>
      </c>
    </row>
    <row r="16" spans="1:16" s="239" customFormat="1" ht="9" customHeight="1">
      <c r="A16" s="225" t="s">
        <v>18</v>
      </c>
      <c r="B16" s="241">
        <v>14</v>
      </c>
      <c r="C16" s="240">
        <v>128</v>
      </c>
      <c r="D16" s="240">
        <v>622</v>
      </c>
      <c r="E16" s="240">
        <v>2160</v>
      </c>
      <c r="F16" s="240">
        <v>672</v>
      </c>
      <c r="G16" s="240" t="s">
        <v>20</v>
      </c>
      <c r="H16" s="239">
        <v>3596</v>
      </c>
      <c r="I16" s="225" t="s">
        <v>18</v>
      </c>
      <c r="J16" s="241">
        <v>11</v>
      </c>
      <c r="K16" s="240">
        <v>139</v>
      </c>
      <c r="L16" s="240">
        <v>584</v>
      </c>
      <c r="M16" s="240">
        <v>2061</v>
      </c>
      <c r="N16" s="240">
        <v>843</v>
      </c>
      <c r="O16" s="240" t="s">
        <v>20</v>
      </c>
      <c r="P16" s="239">
        <v>3638</v>
      </c>
    </row>
    <row r="17" spans="1:16" s="239" customFormat="1" ht="9" customHeight="1">
      <c r="A17" s="223" t="s">
        <v>19</v>
      </c>
      <c r="B17" s="238">
        <v>994</v>
      </c>
      <c r="C17" s="238">
        <v>72690</v>
      </c>
      <c r="D17" s="238">
        <v>288389</v>
      </c>
      <c r="E17" s="238">
        <v>1078325</v>
      </c>
      <c r="F17" s="238">
        <v>12365</v>
      </c>
      <c r="G17" s="238">
        <v>33796</v>
      </c>
      <c r="H17" s="238">
        <v>1486559</v>
      </c>
      <c r="I17" s="223" t="s">
        <v>19</v>
      </c>
      <c r="J17" s="238">
        <v>1093</v>
      </c>
      <c r="K17" s="238">
        <v>82046</v>
      </c>
      <c r="L17" s="238">
        <v>305260</v>
      </c>
      <c r="M17" s="238">
        <v>1066640</v>
      </c>
      <c r="N17" s="238">
        <v>13923</v>
      </c>
      <c r="O17" s="238">
        <v>20412</v>
      </c>
      <c r="P17" s="238">
        <v>1489374</v>
      </c>
    </row>
    <row r="18" spans="1:16" s="239" customFormat="1" ht="9" customHeight="1">
      <c r="A18" s="225" t="s">
        <v>198</v>
      </c>
      <c r="B18" s="240">
        <v>81</v>
      </c>
      <c r="C18" s="240">
        <v>3666</v>
      </c>
      <c r="D18" s="240">
        <v>24537</v>
      </c>
      <c r="E18" s="240">
        <v>35273</v>
      </c>
      <c r="F18" s="240">
        <v>880</v>
      </c>
      <c r="G18" s="240">
        <v>25756</v>
      </c>
      <c r="H18" s="239">
        <v>90193</v>
      </c>
      <c r="I18" s="225" t="s">
        <v>198</v>
      </c>
      <c r="J18" s="240">
        <v>125</v>
      </c>
      <c r="K18" s="240">
        <v>6559</v>
      </c>
      <c r="L18" s="240">
        <v>27930</v>
      </c>
      <c r="M18" s="240">
        <v>41886</v>
      </c>
      <c r="N18" s="240">
        <v>1510</v>
      </c>
      <c r="O18" s="240">
        <v>10990</v>
      </c>
      <c r="P18" s="239">
        <v>89000</v>
      </c>
    </row>
    <row r="19" spans="1:16" s="239" customFormat="1" ht="9" customHeight="1">
      <c r="A19" s="225" t="s">
        <v>21</v>
      </c>
      <c r="B19" s="240">
        <v>38</v>
      </c>
      <c r="C19" s="240">
        <v>1748</v>
      </c>
      <c r="D19" s="240">
        <v>12494</v>
      </c>
      <c r="E19" s="240">
        <v>38608</v>
      </c>
      <c r="F19" s="240">
        <v>151</v>
      </c>
      <c r="G19" s="240">
        <v>58</v>
      </c>
      <c r="H19" s="239">
        <v>53097</v>
      </c>
      <c r="I19" s="225" t="s">
        <v>21</v>
      </c>
      <c r="J19" s="240">
        <v>38</v>
      </c>
      <c r="K19" s="240">
        <v>1816</v>
      </c>
      <c r="L19" s="240">
        <v>14979</v>
      </c>
      <c r="M19" s="240">
        <v>40557</v>
      </c>
      <c r="N19" s="240">
        <v>221</v>
      </c>
      <c r="O19" s="240">
        <v>86</v>
      </c>
      <c r="P19" s="239">
        <v>57697</v>
      </c>
    </row>
    <row r="20" spans="1:16" s="239" customFormat="1" ht="9" customHeight="1">
      <c r="A20" s="225" t="s">
        <v>22</v>
      </c>
      <c r="B20" s="240">
        <v>261</v>
      </c>
      <c r="C20" s="240">
        <v>10690</v>
      </c>
      <c r="D20" s="240">
        <v>83844</v>
      </c>
      <c r="E20" s="240">
        <v>382319</v>
      </c>
      <c r="F20" s="240">
        <v>3639</v>
      </c>
      <c r="G20" s="240">
        <v>278</v>
      </c>
      <c r="H20" s="239">
        <v>481031</v>
      </c>
      <c r="I20" s="225" t="s">
        <v>22</v>
      </c>
      <c r="J20" s="240">
        <v>282</v>
      </c>
      <c r="K20" s="240">
        <v>10563</v>
      </c>
      <c r="L20" s="240">
        <v>89445</v>
      </c>
      <c r="M20" s="240">
        <v>374448</v>
      </c>
      <c r="N20" s="240">
        <v>4968</v>
      </c>
      <c r="O20" s="240">
        <v>371</v>
      </c>
      <c r="P20" s="239">
        <v>480077</v>
      </c>
    </row>
    <row r="21" spans="1:16" s="239" customFormat="1" ht="9" customHeight="1">
      <c r="A21" s="225" t="s">
        <v>23</v>
      </c>
      <c r="B21" s="241">
        <v>383</v>
      </c>
      <c r="C21" s="240">
        <v>10436</v>
      </c>
      <c r="D21" s="240">
        <v>82541</v>
      </c>
      <c r="E21" s="240">
        <v>359738</v>
      </c>
      <c r="F21" s="240">
        <v>1282</v>
      </c>
      <c r="G21" s="240" t="s">
        <v>20</v>
      </c>
      <c r="H21" s="239">
        <v>454380</v>
      </c>
      <c r="I21" s="225" t="s">
        <v>23</v>
      </c>
      <c r="J21" s="241">
        <v>393</v>
      </c>
      <c r="K21" s="240">
        <v>10735</v>
      </c>
      <c r="L21" s="240">
        <v>84110</v>
      </c>
      <c r="M21" s="240">
        <v>350221</v>
      </c>
      <c r="N21" s="240">
        <v>1467</v>
      </c>
      <c r="O21" s="240" t="s">
        <v>20</v>
      </c>
      <c r="P21" s="239">
        <v>446926</v>
      </c>
    </row>
    <row r="22" spans="1:16" s="239" customFormat="1" ht="9" customHeight="1">
      <c r="A22" s="225" t="s">
        <v>24</v>
      </c>
      <c r="B22" s="241">
        <v>201</v>
      </c>
      <c r="C22" s="240">
        <v>4330</v>
      </c>
      <c r="D22" s="240">
        <v>43337</v>
      </c>
      <c r="E22" s="240">
        <v>197233</v>
      </c>
      <c r="F22" s="240">
        <v>151</v>
      </c>
      <c r="G22" s="240" t="s">
        <v>20</v>
      </c>
      <c r="H22" s="239">
        <v>245252</v>
      </c>
      <c r="I22" s="225" t="s">
        <v>24</v>
      </c>
      <c r="J22" s="241">
        <v>217</v>
      </c>
      <c r="K22" s="240">
        <v>4698</v>
      </c>
      <c r="L22" s="240">
        <v>44634</v>
      </c>
      <c r="M22" s="240">
        <v>196780</v>
      </c>
      <c r="N22" s="240">
        <v>325</v>
      </c>
      <c r="O22" s="240" t="s">
        <v>20</v>
      </c>
      <c r="P22" s="239">
        <v>246654</v>
      </c>
    </row>
    <row r="23" spans="1:16" s="239" customFormat="1" ht="9" customHeight="1">
      <c r="A23" s="225" t="s">
        <v>25</v>
      </c>
      <c r="B23" s="240" t="s">
        <v>20</v>
      </c>
      <c r="C23" s="240">
        <v>345</v>
      </c>
      <c r="D23" s="240">
        <v>2111</v>
      </c>
      <c r="E23" s="240">
        <v>6633</v>
      </c>
      <c r="F23" s="240" t="s">
        <v>20</v>
      </c>
      <c r="G23" s="240" t="s">
        <v>20</v>
      </c>
      <c r="H23" s="239">
        <v>9089</v>
      </c>
      <c r="I23" s="225" t="s">
        <v>25</v>
      </c>
      <c r="J23" s="240" t="s">
        <v>20</v>
      </c>
      <c r="K23" s="240">
        <v>351</v>
      </c>
      <c r="L23" s="240">
        <v>2247</v>
      </c>
      <c r="M23" s="240">
        <v>6483</v>
      </c>
      <c r="N23" s="240">
        <v>8</v>
      </c>
      <c r="O23" s="240" t="s">
        <v>20</v>
      </c>
      <c r="P23" s="239">
        <v>9089</v>
      </c>
    </row>
    <row r="24" spans="1:16" s="239" customFormat="1" ht="9" customHeight="1">
      <c r="A24" s="225" t="s">
        <v>26</v>
      </c>
      <c r="B24" s="240">
        <v>2</v>
      </c>
      <c r="C24" s="240">
        <v>98</v>
      </c>
      <c r="D24" s="240">
        <v>329</v>
      </c>
      <c r="E24" s="240">
        <v>987</v>
      </c>
      <c r="F24" s="241">
        <v>2</v>
      </c>
      <c r="G24" s="240">
        <v>314</v>
      </c>
      <c r="H24" s="239">
        <v>1732</v>
      </c>
      <c r="I24" s="225" t="s">
        <v>26</v>
      </c>
      <c r="J24" s="240">
        <v>2</v>
      </c>
      <c r="K24" s="240">
        <v>92</v>
      </c>
      <c r="L24" s="240">
        <v>300</v>
      </c>
      <c r="M24" s="240">
        <v>616</v>
      </c>
      <c r="N24" s="241">
        <v>8</v>
      </c>
      <c r="O24" s="240">
        <v>269</v>
      </c>
      <c r="P24" s="239">
        <v>1287</v>
      </c>
    </row>
    <row r="25" spans="1:16" s="239" customFormat="1" ht="9" customHeight="1">
      <c r="A25" s="225" t="s">
        <v>27</v>
      </c>
      <c r="B25" s="240" t="s">
        <v>40</v>
      </c>
      <c r="C25" s="240" t="s">
        <v>40</v>
      </c>
      <c r="D25" s="240" t="s">
        <v>40</v>
      </c>
      <c r="E25" s="240" t="s">
        <v>40</v>
      </c>
      <c r="F25" s="240" t="s">
        <v>40</v>
      </c>
      <c r="G25" s="240">
        <v>1261</v>
      </c>
      <c r="H25" s="239">
        <v>1261</v>
      </c>
      <c r="I25" s="225" t="s">
        <v>27</v>
      </c>
      <c r="J25" s="240" t="s">
        <v>40</v>
      </c>
      <c r="K25" s="240" t="s">
        <v>40</v>
      </c>
      <c r="L25" s="240" t="s">
        <v>40</v>
      </c>
      <c r="M25" s="240" t="s">
        <v>40</v>
      </c>
      <c r="N25" s="240" t="s">
        <v>40</v>
      </c>
      <c r="O25" s="240">
        <v>1226</v>
      </c>
      <c r="P25" s="239">
        <v>1226</v>
      </c>
    </row>
    <row r="26" spans="1:16" s="239" customFormat="1" ht="9" customHeight="1">
      <c r="A26" s="225" t="s">
        <v>211</v>
      </c>
      <c r="B26" s="240">
        <v>8</v>
      </c>
      <c r="C26" s="240">
        <v>337</v>
      </c>
      <c r="D26" s="240">
        <v>1706</v>
      </c>
      <c r="E26" s="240">
        <v>5519</v>
      </c>
      <c r="F26" s="240">
        <v>968</v>
      </c>
      <c r="G26" s="240">
        <v>4</v>
      </c>
      <c r="H26" s="239">
        <v>8542</v>
      </c>
      <c r="I26" s="225" t="s">
        <v>211</v>
      </c>
      <c r="J26" s="240">
        <v>9</v>
      </c>
      <c r="K26" s="240">
        <v>329</v>
      </c>
      <c r="L26" s="240">
        <v>1971</v>
      </c>
      <c r="M26" s="240">
        <v>5246</v>
      </c>
      <c r="N26" s="240">
        <v>1270</v>
      </c>
      <c r="O26" s="240">
        <v>8</v>
      </c>
      <c r="P26" s="239">
        <v>8833</v>
      </c>
    </row>
    <row r="27" spans="1:16" s="239" customFormat="1" ht="9" customHeight="1">
      <c r="A27" s="225" t="s">
        <v>29</v>
      </c>
      <c r="B27" s="240">
        <v>1</v>
      </c>
      <c r="C27" s="240">
        <v>1</v>
      </c>
      <c r="D27" s="240">
        <v>18</v>
      </c>
      <c r="E27" s="240">
        <v>55</v>
      </c>
      <c r="F27" s="240" t="s">
        <v>20</v>
      </c>
      <c r="G27" s="240" t="s">
        <v>20</v>
      </c>
      <c r="H27" s="239">
        <v>75</v>
      </c>
      <c r="I27" s="225" t="s">
        <v>29</v>
      </c>
      <c r="J27" s="240">
        <v>1</v>
      </c>
      <c r="K27" s="240">
        <v>1</v>
      </c>
      <c r="L27" s="240">
        <v>21</v>
      </c>
      <c r="M27" s="240">
        <v>80</v>
      </c>
      <c r="N27" s="240" t="s">
        <v>20</v>
      </c>
      <c r="O27" s="240" t="s">
        <v>20</v>
      </c>
      <c r="P27" s="239">
        <v>103</v>
      </c>
    </row>
    <row r="28" spans="1:16" s="239" customFormat="1" ht="9" customHeight="1">
      <c r="A28" s="225" t="s">
        <v>30</v>
      </c>
      <c r="B28" s="240">
        <v>3</v>
      </c>
      <c r="C28" s="240">
        <v>10</v>
      </c>
      <c r="D28" s="240">
        <v>125</v>
      </c>
      <c r="E28" s="240">
        <v>264</v>
      </c>
      <c r="F28" s="240">
        <v>56</v>
      </c>
      <c r="G28" s="240">
        <v>21</v>
      </c>
      <c r="H28" s="239">
        <v>479</v>
      </c>
      <c r="I28" s="225" t="s">
        <v>30</v>
      </c>
      <c r="J28" s="240">
        <v>3</v>
      </c>
      <c r="K28" s="240">
        <v>10</v>
      </c>
      <c r="L28" s="240">
        <v>132</v>
      </c>
      <c r="M28" s="240">
        <v>270</v>
      </c>
      <c r="N28" s="240">
        <v>42</v>
      </c>
      <c r="O28" s="240">
        <v>10</v>
      </c>
      <c r="P28" s="239">
        <v>467</v>
      </c>
    </row>
    <row r="29" spans="1:16" s="239" customFormat="1" ht="9" customHeight="1">
      <c r="A29" s="225" t="s">
        <v>31</v>
      </c>
      <c r="B29" s="240">
        <v>3</v>
      </c>
      <c r="C29" s="240">
        <v>92</v>
      </c>
      <c r="D29" s="240">
        <v>481</v>
      </c>
      <c r="E29" s="240">
        <v>2448</v>
      </c>
      <c r="F29" s="240" t="s">
        <v>20</v>
      </c>
      <c r="G29" s="240">
        <v>26</v>
      </c>
      <c r="H29" s="239">
        <v>3050</v>
      </c>
      <c r="I29" s="225" t="s">
        <v>31</v>
      </c>
      <c r="J29" s="240">
        <v>3</v>
      </c>
      <c r="K29" s="240">
        <v>81</v>
      </c>
      <c r="L29" s="240">
        <v>499</v>
      </c>
      <c r="M29" s="240">
        <v>2381</v>
      </c>
      <c r="N29" s="240" t="s">
        <v>20</v>
      </c>
      <c r="O29" s="240" t="s">
        <v>20</v>
      </c>
      <c r="P29" s="239">
        <v>2964</v>
      </c>
    </row>
    <row r="30" spans="1:16" s="239" customFormat="1" ht="9" customHeight="1">
      <c r="A30" s="225" t="s">
        <v>32</v>
      </c>
      <c r="B30" s="240" t="s">
        <v>40</v>
      </c>
      <c r="C30" s="240" t="s">
        <v>40</v>
      </c>
      <c r="D30" s="240" t="s">
        <v>40</v>
      </c>
      <c r="E30" s="240" t="s">
        <v>40</v>
      </c>
      <c r="F30" s="240" t="s">
        <v>40</v>
      </c>
      <c r="G30" s="240">
        <v>5777</v>
      </c>
      <c r="H30" s="239">
        <v>5777</v>
      </c>
      <c r="I30" s="225" t="s">
        <v>32</v>
      </c>
      <c r="J30" s="240" t="s">
        <v>40</v>
      </c>
      <c r="K30" s="240" t="s">
        <v>40</v>
      </c>
      <c r="L30" s="240" t="s">
        <v>40</v>
      </c>
      <c r="M30" s="240" t="s">
        <v>40</v>
      </c>
      <c r="N30" s="240" t="s">
        <v>40</v>
      </c>
      <c r="O30" s="240">
        <v>5876</v>
      </c>
      <c r="P30" s="239">
        <v>5876</v>
      </c>
    </row>
    <row r="31" spans="1:16" s="239" customFormat="1" ht="9" customHeight="1">
      <c r="A31" s="225" t="s">
        <v>212</v>
      </c>
      <c r="B31" s="240" t="s">
        <v>20</v>
      </c>
      <c r="C31" s="240">
        <v>40611</v>
      </c>
      <c r="D31" s="240">
        <v>34698</v>
      </c>
      <c r="E31" s="240">
        <v>44174</v>
      </c>
      <c r="F31" s="240">
        <v>4948</v>
      </c>
      <c r="G31" s="240" t="s">
        <v>20</v>
      </c>
      <c r="H31" s="239">
        <v>124431</v>
      </c>
      <c r="I31" s="225" t="s">
        <v>212</v>
      </c>
      <c r="J31" s="240" t="s">
        <v>20</v>
      </c>
      <c r="K31" s="240">
        <v>46499</v>
      </c>
      <c r="L31" s="240">
        <v>36644</v>
      </c>
      <c r="M31" s="240">
        <v>42144</v>
      </c>
      <c r="N31" s="240">
        <v>3799</v>
      </c>
      <c r="O31" s="240" t="s">
        <v>20</v>
      </c>
      <c r="P31" s="239">
        <v>129086</v>
      </c>
    </row>
    <row r="32" spans="1:16" s="239" customFormat="1" ht="9" customHeight="1">
      <c r="A32" s="225" t="s">
        <v>199</v>
      </c>
      <c r="B32" s="241">
        <v>13</v>
      </c>
      <c r="C32" s="240">
        <v>326</v>
      </c>
      <c r="D32" s="240">
        <v>2168</v>
      </c>
      <c r="E32" s="240">
        <v>5074</v>
      </c>
      <c r="F32" s="240">
        <v>288</v>
      </c>
      <c r="G32" s="240">
        <v>301</v>
      </c>
      <c r="H32" s="239">
        <v>8170</v>
      </c>
      <c r="I32" s="225" t="s">
        <v>199</v>
      </c>
      <c r="J32" s="241">
        <v>20</v>
      </c>
      <c r="K32" s="240">
        <v>312</v>
      </c>
      <c r="L32" s="240">
        <v>2348</v>
      </c>
      <c r="M32" s="240">
        <v>5528</v>
      </c>
      <c r="N32" s="240">
        <v>305</v>
      </c>
      <c r="O32" s="240">
        <v>1576</v>
      </c>
      <c r="P32" s="239">
        <v>10089</v>
      </c>
    </row>
    <row r="33" spans="1:16" s="239" customFormat="1" ht="9" customHeight="1">
      <c r="A33" s="223" t="s">
        <v>34</v>
      </c>
      <c r="B33" s="238">
        <v>93</v>
      </c>
      <c r="C33" s="238">
        <v>992</v>
      </c>
      <c r="D33" s="238">
        <v>36178</v>
      </c>
      <c r="E33" s="238">
        <v>16361</v>
      </c>
      <c r="F33" s="238">
        <v>2508</v>
      </c>
      <c r="G33" s="238">
        <v>2811</v>
      </c>
      <c r="H33" s="238">
        <v>58943</v>
      </c>
      <c r="I33" s="223" t="s">
        <v>34</v>
      </c>
      <c r="J33" s="238">
        <v>87</v>
      </c>
      <c r="K33" s="238">
        <v>977</v>
      </c>
      <c r="L33" s="238">
        <v>35861</v>
      </c>
      <c r="M33" s="238">
        <v>16600</v>
      </c>
      <c r="N33" s="238">
        <v>2226</v>
      </c>
      <c r="O33" s="238">
        <v>3206</v>
      </c>
      <c r="P33" s="238">
        <v>58957</v>
      </c>
    </row>
    <row r="34" spans="1:16" s="239" customFormat="1" ht="9" customHeight="1">
      <c r="A34" s="225" t="s">
        <v>34</v>
      </c>
      <c r="B34" s="240">
        <v>93</v>
      </c>
      <c r="C34" s="240">
        <v>992</v>
      </c>
      <c r="D34" s="240">
        <v>36178</v>
      </c>
      <c r="E34" s="240">
        <v>16361</v>
      </c>
      <c r="F34" s="240">
        <v>2508</v>
      </c>
      <c r="G34" s="240">
        <v>2811</v>
      </c>
      <c r="H34" s="239">
        <v>58943</v>
      </c>
      <c r="I34" s="225" t="s">
        <v>34</v>
      </c>
      <c r="J34" s="240">
        <v>87</v>
      </c>
      <c r="K34" s="240">
        <v>977</v>
      </c>
      <c r="L34" s="240">
        <v>35861</v>
      </c>
      <c r="M34" s="240">
        <v>16600</v>
      </c>
      <c r="N34" s="240">
        <v>2226</v>
      </c>
      <c r="O34" s="240">
        <v>3206</v>
      </c>
      <c r="P34" s="239">
        <v>58957</v>
      </c>
    </row>
    <row r="35" spans="1:16" s="239" customFormat="1" ht="9" customHeight="1">
      <c r="A35" s="203" t="s">
        <v>35</v>
      </c>
      <c r="B35" s="242">
        <v>5214</v>
      </c>
      <c r="C35" s="242">
        <v>109286</v>
      </c>
      <c r="D35" s="242">
        <v>1322160</v>
      </c>
      <c r="E35" s="242">
        <v>2043050</v>
      </c>
      <c r="F35" s="242">
        <v>20166</v>
      </c>
      <c r="G35" s="242">
        <v>46381</v>
      </c>
      <c r="H35" s="242">
        <v>3546257</v>
      </c>
      <c r="I35" s="203" t="s">
        <v>35</v>
      </c>
      <c r="J35" s="242">
        <v>5480</v>
      </c>
      <c r="K35" s="242">
        <v>116856</v>
      </c>
      <c r="L35" s="242">
        <v>1332927</v>
      </c>
      <c r="M35" s="242">
        <v>2034242</v>
      </c>
      <c r="N35" s="242">
        <v>22652</v>
      </c>
      <c r="O35" s="242">
        <v>34349</v>
      </c>
      <c r="P35" s="242">
        <v>3546507</v>
      </c>
    </row>
    <row r="36" spans="1:16" s="109" customFormat="1" ht="5.25" customHeight="1">
      <c r="A36" s="299" t="s">
        <v>66</v>
      </c>
      <c r="B36" s="299"/>
      <c r="C36" s="299"/>
      <c r="D36" s="299"/>
      <c r="E36" s="299"/>
      <c r="F36" s="299"/>
      <c r="G36" s="299"/>
      <c r="H36" s="299"/>
      <c r="I36" s="299" t="s">
        <v>66</v>
      </c>
      <c r="J36" s="299"/>
      <c r="K36" s="299"/>
      <c r="L36" s="299"/>
      <c r="M36" s="299"/>
      <c r="N36" s="299"/>
      <c r="O36" s="299"/>
      <c r="P36" s="299"/>
    </row>
    <row r="37" spans="1:16" s="109" customFormat="1" ht="5.25" customHeight="1">
      <c r="A37" s="299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</row>
    <row r="38" spans="1:16" s="109" customFormat="1" ht="5.25" customHeight="1">
      <c r="A38" s="299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</row>
    <row r="39" spans="1:16" s="109" customFormat="1" ht="9" customHeight="1">
      <c r="A39" s="192" t="s">
        <v>9</v>
      </c>
      <c r="B39" s="110">
        <v>272</v>
      </c>
      <c r="C39" s="110">
        <v>9174</v>
      </c>
      <c r="D39" s="110">
        <v>729604</v>
      </c>
      <c r="E39" s="110">
        <v>274717</v>
      </c>
      <c r="F39" s="110">
        <v>2225</v>
      </c>
      <c r="G39" s="110" t="s">
        <v>20</v>
      </c>
      <c r="H39" s="110">
        <v>1015992</v>
      </c>
      <c r="I39" s="192" t="s">
        <v>9</v>
      </c>
      <c r="J39" s="110">
        <v>432</v>
      </c>
      <c r="K39" s="110">
        <v>9377</v>
      </c>
      <c r="L39" s="110">
        <v>727016</v>
      </c>
      <c r="M39" s="110">
        <v>276287</v>
      </c>
      <c r="N39" s="110">
        <v>2695</v>
      </c>
      <c r="O39" s="110" t="s">
        <v>20</v>
      </c>
      <c r="P39" s="110">
        <v>1015807</v>
      </c>
    </row>
    <row r="40" spans="1:16" s="109" customFormat="1" ht="9" customHeight="1">
      <c r="A40" s="193" t="s">
        <v>10</v>
      </c>
      <c r="B40" s="111">
        <v>185</v>
      </c>
      <c r="C40" s="111">
        <v>8902</v>
      </c>
      <c r="D40" s="111">
        <v>724323</v>
      </c>
      <c r="E40" s="111">
        <v>266075</v>
      </c>
      <c r="F40" s="111">
        <v>1820</v>
      </c>
      <c r="G40" s="111" t="s">
        <v>20</v>
      </c>
      <c r="H40" s="113">
        <v>1001305</v>
      </c>
      <c r="I40" s="193" t="s">
        <v>10</v>
      </c>
      <c r="J40" s="111">
        <v>341</v>
      </c>
      <c r="K40" s="111">
        <v>9072</v>
      </c>
      <c r="L40" s="111">
        <v>721372</v>
      </c>
      <c r="M40" s="111">
        <v>266944</v>
      </c>
      <c r="N40" s="111">
        <v>2156</v>
      </c>
      <c r="O40" s="111" t="s">
        <v>20</v>
      </c>
      <c r="P40" s="113">
        <v>999885</v>
      </c>
    </row>
    <row r="41" spans="1:16" s="109" customFormat="1" ht="9" customHeight="1">
      <c r="A41" s="193" t="s">
        <v>11</v>
      </c>
      <c r="B41" s="112">
        <v>67</v>
      </c>
      <c r="C41" s="111">
        <v>45</v>
      </c>
      <c r="D41" s="111">
        <v>769</v>
      </c>
      <c r="E41" s="111">
        <v>1136</v>
      </c>
      <c r="F41" s="111" t="s">
        <v>40</v>
      </c>
      <c r="G41" s="111" t="s">
        <v>20</v>
      </c>
      <c r="H41" s="113">
        <v>2017</v>
      </c>
      <c r="I41" s="193" t="s">
        <v>11</v>
      </c>
      <c r="J41" s="112">
        <v>70</v>
      </c>
      <c r="K41" s="111">
        <v>62</v>
      </c>
      <c r="L41" s="111">
        <v>874</v>
      </c>
      <c r="M41" s="111">
        <v>1372</v>
      </c>
      <c r="N41" s="111" t="s">
        <v>40</v>
      </c>
      <c r="O41" s="111" t="s">
        <v>20</v>
      </c>
      <c r="P41" s="113">
        <v>2378</v>
      </c>
    </row>
    <row r="42" spans="1:16" s="109" customFormat="1" ht="9" customHeight="1">
      <c r="A42" s="193" t="s">
        <v>209</v>
      </c>
      <c r="B42" s="111" t="s">
        <v>40</v>
      </c>
      <c r="C42" s="111" t="s">
        <v>40</v>
      </c>
      <c r="D42" s="111" t="s">
        <v>40</v>
      </c>
      <c r="E42" s="111" t="s">
        <v>40</v>
      </c>
      <c r="F42" s="111" t="s">
        <v>40</v>
      </c>
      <c r="G42" s="111" t="s">
        <v>40</v>
      </c>
      <c r="H42" s="111" t="s">
        <v>40</v>
      </c>
      <c r="I42" s="193" t="s">
        <v>209</v>
      </c>
      <c r="J42" s="111">
        <v>3</v>
      </c>
      <c r="K42" s="111">
        <v>6</v>
      </c>
      <c r="L42" s="111">
        <v>19</v>
      </c>
      <c r="M42" s="111">
        <v>19</v>
      </c>
      <c r="N42" s="111" t="s">
        <v>20</v>
      </c>
      <c r="O42" s="111" t="s">
        <v>20</v>
      </c>
      <c r="P42" s="111">
        <v>47</v>
      </c>
    </row>
    <row r="43" spans="1:16" s="109" customFormat="1" ht="9" customHeight="1">
      <c r="A43" s="193" t="s">
        <v>13</v>
      </c>
      <c r="B43" s="111">
        <v>2</v>
      </c>
      <c r="C43" s="111">
        <v>41</v>
      </c>
      <c r="D43" s="111">
        <v>441</v>
      </c>
      <c r="E43" s="111">
        <v>1205</v>
      </c>
      <c r="F43" s="111">
        <v>67</v>
      </c>
      <c r="G43" s="111" t="s">
        <v>20</v>
      </c>
      <c r="H43" s="113">
        <v>1756</v>
      </c>
      <c r="I43" s="193" t="s">
        <v>13</v>
      </c>
      <c r="J43" s="111">
        <v>2</v>
      </c>
      <c r="K43" s="111">
        <v>43</v>
      </c>
      <c r="L43" s="111">
        <v>707</v>
      </c>
      <c r="M43" s="111">
        <v>1497</v>
      </c>
      <c r="N43" s="111">
        <v>68</v>
      </c>
      <c r="O43" s="111" t="s">
        <v>20</v>
      </c>
      <c r="P43" s="113">
        <v>2317</v>
      </c>
    </row>
    <row r="44" spans="1:16" s="109" customFormat="1" ht="9" customHeight="1">
      <c r="A44" s="193" t="s">
        <v>210</v>
      </c>
      <c r="B44" s="111" t="s">
        <v>40</v>
      </c>
      <c r="C44" s="111" t="s">
        <v>40</v>
      </c>
      <c r="D44" s="111" t="s">
        <v>40</v>
      </c>
      <c r="E44" s="111" t="s">
        <v>40</v>
      </c>
      <c r="F44" s="111" t="s">
        <v>40</v>
      </c>
      <c r="G44" s="111" t="s">
        <v>40</v>
      </c>
      <c r="H44" s="111" t="s">
        <v>40</v>
      </c>
      <c r="I44" s="193" t="s">
        <v>210</v>
      </c>
      <c r="J44" s="111" t="s">
        <v>40</v>
      </c>
      <c r="K44" s="111" t="s">
        <v>40</v>
      </c>
      <c r="L44" s="111" t="s">
        <v>40</v>
      </c>
      <c r="M44" s="111" t="s">
        <v>40</v>
      </c>
      <c r="N44" s="111" t="s">
        <v>40</v>
      </c>
      <c r="O44" s="111" t="s">
        <v>40</v>
      </c>
      <c r="P44" s="111" t="s">
        <v>40</v>
      </c>
    </row>
    <row r="45" spans="1:16" s="109" customFormat="1" ht="9" customHeight="1">
      <c r="A45" s="193" t="s">
        <v>15</v>
      </c>
      <c r="B45" s="111" t="s">
        <v>40</v>
      </c>
      <c r="C45" s="111" t="s">
        <v>40</v>
      </c>
      <c r="D45" s="111" t="s">
        <v>40</v>
      </c>
      <c r="E45" s="111" t="s">
        <v>40</v>
      </c>
      <c r="F45" s="111" t="s">
        <v>40</v>
      </c>
      <c r="G45" s="111" t="s">
        <v>40</v>
      </c>
      <c r="H45" s="111" t="s">
        <v>40</v>
      </c>
      <c r="I45" s="193" t="s">
        <v>15</v>
      </c>
      <c r="J45" s="111" t="s">
        <v>40</v>
      </c>
      <c r="K45" s="111" t="s">
        <v>40</v>
      </c>
      <c r="L45" s="111">
        <v>9</v>
      </c>
      <c r="M45" s="111">
        <v>24</v>
      </c>
      <c r="N45" s="111" t="s">
        <v>40</v>
      </c>
      <c r="O45" s="111" t="s">
        <v>40</v>
      </c>
      <c r="P45" s="111">
        <v>33</v>
      </c>
    </row>
    <row r="46" spans="1:16" s="109" customFormat="1" ht="9" customHeight="1">
      <c r="A46" s="193" t="s">
        <v>16</v>
      </c>
      <c r="B46" s="111">
        <v>1</v>
      </c>
      <c r="C46" s="111">
        <v>9</v>
      </c>
      <c r="D46" s="111">
        <v>394</v>
      </c>
      <c r="E46" s="111">
        <v>747</v>
      </c>
      <c r="F46" s="111">
        <v>3</v>
      </c>
      <c r="G46" s="111" t="s">
        <v>20</v>
      </c>
      <c r="H46" s="111">
        <v>1154</v>
      </c>
      <c r="I46" s="193" t="s">
        <v>16</v>
      </c>
      <c r="J46" s="111">
        <v>3</v>
      </c>
      <c r="K46" s="111">
        <v>9</v>
      </c>
      <c r="L46" s="111">
        <v>370</v>
      </c>
      <c r="M46" s="111">
        <v>713</v>
      </c>
      <c r="N46" s="111">
        <v>51</v>
      </c>
      <c r="O46" s="111" t="s">
        <v>20</v>
      </c>
      <c r="P46" s="111">
        <v>1146</v>
      </c>
    </row>
    <row r="47" spans="1:16" s="109" customFormat="1" ht="9" customHeight="1">
      <c r="A47" s="193" t="s">
        <v>17</v>
      </c>
      <c r="B47" s="111">
        <v>9</v>
      </c>
      <c r="C47" s="111">
        <v>150</v>
      </c>
      <c r="D47" s="111">
        <v>3378</v>
      </c>
      <c r="E47" s="111">
        <v>4356</v>
      </c>
      <c r="F47" s="111">
        <v>60</v>
      </c>
      <c r="G47" s="111" t="s">
        <v>20</v>
      </c>
      <c r="H47" s="113">
        <v>7953</v>
      </c>
      <c r="I47" s="193" t="s">
        <v>17</v>
      </c>
      <c r="J47" s="111">
        <v>13</v>
      </c>
      <c r="K47" s="111">
        <v>148</v>
      </c>
      <c r="L47" s="111">
        <v>3374</v>
      </c>
      <c r="M47" s="111">
        <v>4543</v>
      </c>
      <c r="N47" s="111">
        <v>65</v>
      </c>
      <c r="O47" s="111" t="s">
        <v>20</v>
      </c>
      <c r="P47" s="113">
        <v>8143</v>
      </c>
    </row>
    <row r="48" spans="1:16" s="109" customFormat="1" ht="9" customHeight="1">
      <c r="A48" s="193" t="s">
        <v>18</v>
      </c>
      <c r="B48" s="112">
        <v>8</v>
      </c>
      <c r="C48" s="111">
        <v>27</v>
      </c>
      <c r="D48" s="111">
        <v>299</v>
      </c>
      <c r="E48" s="111">
        <v>1198</v>
      </c>
      <c r="F48" s="111">
        <v>275</v>
      </c>
      <c r="G48" s="111" t="s">
        <v>20</v>
      </c>
      <c r="H48" s="113">
        <v>1807</v>
      </c>
      <c r="I48" s="193" t="s">
        <v>18</v>
      </c>
      <c r="J48" s="112" t="s">
        <v>20</v>
      </c>
      <c r="K48" s="111">
        <v>37</v>
      </c>
      <c r="L48" s="111">
        <v>291</v>
      </c>
      <c r="M48" s="111">
        <v>1175</v>
      </c>
      <c r="N48" s="111">
        <v>355</v>
      </c>
      <c r="O48" s="111" t="s">
        <v>20</v>
      </c>
      <c r="P48" s="113">
        <v>1858</v>
      </c>
    </row>
    <row r="49" spans="1:16" s="109" customFormat="1" ht="9" customHeight="1">
      <c r="A49" s="192" t="s">
        <v>19</v>
      </c>
      <c r="B49" s="110">
        <v>115</v>
      </c>
      <c r="C49" s="110">
        <v>16830</v>
      </c>
      <c r="D49" s="110">
        <v>121968</v>
      </c>
      <c r="E49" s="110">
        <v>620164</v>
      </c>
      <c r="F49" s="110">
        <v>4760</v>
      </c>
      <c r="G49" s="110">
        <v>253</v>
      </c>
      <c r="H49" s="110">
        <v>764090</v>
      </c>
      <c r="I49" s="192" t="s">
        <v>19</v>
      </c>
      <c r="J49" s="110">
        <v>135</v>
      </c>
      <c r="K49" s="110">
        <v>20783</v>
      </c>
      <c r="L49" s="110">
        <v>131738</v>
      </c>
      <c r="M49" s="110">
        <v>616104</v>
      </c>
      <c r="N49" s="110">
        <v>5388</v>
      </c>
      <c r="O49" s="110">
        <v>798</v>
      </c>
      <c r="P49" s="110">
        <v>774946</v>
      </c>
    </row>
    <row r="50" spans="1:16" s="109" customFormat="1" ht="9" customHeight="1">
      <c r="A50" s="193" t="s">
        <v>198</v>
      </c>
      <c r="B50" s="111">
        <v>4</v>
      </c>
      <c r="C50" s="111">
        <v>761</v>
      </c>
      <c r="D50" s="111">
        <v>11287</v>
      </c>
      <c r="E50" s="111">
        <v>17849</v>
      </c>
      <c r="F50" s="111">
        <v>116</v>
      </c>
      <c r="G50" s="111" t="s">
        <v>20</v>
      </c>
      <c r="H50" s="113">
        <v>30017</v>
      </c>
      <c r="I50" s="193" t="s">
        <v>198</v>
      </c>
      <c r="J50" s="111">
        <v>9</v>
      </c>
      <c r="K50" s="111">
        <v>1692</v>
      </c>
      <c r="L50" s="111">
        <v>11816</v>
      </c>
      <c r="M50" s="111">
        <v>19491</v>
      </c>
      <c r="N50" s="111">
        <v>261</v>
      </c>
      <c r="O50" s="111">
        <v>617</v>
      </c>
      <c r="P50" s="113">
        <v>33886</v>
      </c>
    </row>
    <row r="51" spans="1:16" s="109" customFormat="1" ht="9" customHeight="1">
      <c r="A51" s="193" t="s">
        <v>21</v>
      </c>
      <c r="B51" s="111">
        <v>1</v>
      </c>
      <c r="C51" s="111">
        <v>339</v>
      </c>
      <c r="D51" s="111">
        <v>5515</v>
      </c>
      <c r="E51" s="111">
        <v>14308</v>
      </c>
      <c r="F51" s="111">
        <v>19</v>
      </c>
      <c r="G51" s="111">
        <v>25</v>
      </c>
      <c r="H51" s="113">
        <v>20207</v>
      </c>
      <c r="I51" s="193" t="s">
        <v>21</v>
      </c>
      <c r="J51" s="111" t="s">
        <v>20</v>
      </c>
      <c r="K51" s="111">
        <v>381</v>
      </c>
      <c r="L51" s="111">
        <v>6784</v>
      </c>
      <c r="M51" s="111">
        <v>15441</v>
      </c>
      <c r="N51" s="111">
        <v>43</v>
      </c>
      <c r="O51" s="111">
        <v>41</v>
      </c>
      <c r="P51" s="113">
        <v>22690</v>
      </c>
    </row>
    <row r="52" spans="1:16" s="109" customFormat="1" ht="9" customHeight="1">
      <c r="A52" s="193" t="s">
        <v>22</v>
      </c>
      <c r="B52" s="111">
        <v>48</v>
      </c>
      <c r="C52" s="111">
        <v>3279</v>
      </c>
      <c r="D52" s="111">
        <v>40555</v>
      </c>
      <c r="E52" s="111">
        <v>184833</v>
      </c>
      <c r="F52" s="111">
        <v>1059</v>
      </c>
      <c r="G52" s="111">
        <v>113</v>
      </c>
      <c r="H52" s="113">
        <v>229887</v>
      </c>
      <c r="I52" s="193" t="s">
        <v>22</v>
      </c>
      <c r="J52" s="111">
        <v>53</v>
      </c>
      <c r="K52" s="111">
        <v>3316</v>
      </c>
      <c r="L52" s="111">
        <v>43381</v>
      </c>
      <c r="M52" s="111">
        <v>183134</v>
      </c>
      <c r="N52" s="111">
        <v>1873</v>
      </c>
      <c r="O52" s="111">
        <v>135</v>
      </c>
      <c r="P52" s="113">
        <v>231892</v>
      </c>
    </row>
    <row r="53" spans="1:16" s="109" customFormat="1" ht="9" customHeight="1">
      <c r="A53" s="193" t="s">
        <v>23</v>
      </c>
      <c r="B53" s="112">
        <v>48</v>
      </c>
      <c r="C53" s="111">
        <v>1637</v>
      </c>
      <c r="D53" s="111">
        <v>30492</v>
      </c>
      <c r="E53" s="111">
        <v>235628</v>
      </c>
      <c r="F53" s="111">
        <v>426</v>
      </c>
      <c r="G53" s="111" t="s">
        <v>20</v>
      </c>
      <c r="H53" s="113">
        <v>268231</v>
      </c>
      <c r="I53" s="193" t="s">
        <v>23</v>
      </c>
      <c r="J53" s="112">
        <v>45</v>
      </c>
      <c r="K53" s="111">
        <v>1785</v>
      </c>
      <c r="L53" s="111">
        <v>32274</v>
      </c>
      <c r="M53" s="111">
        <v>230471</v>
      </c>
      <c r="N53" s="111">
        <v>537</v>
      </c>
      <c r="O53" s="111" t="s">
        <v>20</v>
      </c>
      <c r="P53" s="113">
        <v>265112</v>
      </c>
    </row>
    <row r="54" spans="1:16" s="109" customFormat="1" ht="9" customHeight="1">
      <c r="A54" s="193" t="s">
        <v>24</v>
      </c>
      <c r="B54" s="112">
        <v>13</v>
      </c>
      <c r="C54" s="111">
        <v>624</v>
      </c>
      <c r="D54" s="111">
        <v>15563</v>
      </c>
      <c r="E54" s="111">
        <v>132743</v>
      </c>
      <c r="F54" s="111">
        <v>96</v>
      </c>
      <c r="G54" s="111" t="s">
        <v>20</v>
      </c>
      <c r="H54" s="113">
        <v>149039</v>
      </c>
      <c r="I54" s="193" t="s">
        <v>24</v>
      </c>
      <c r="J54" s="112">
        <v>23</v>
      </c>
      <c r="K54" s="111">
        <v>796</v>
      </c>
      <c r="L54" s="111">
        <v>16897</v>
      </c>
      <c r="M54" s="111">
        <v>133246</v>
      </c>
      <c r="N54" s="111">
        <v>233</v>
      </c>
      <c r="O54" s="111" t="s">
        <v>20</v>
      </c>
      <c r="P54" s="113">
        <v>151195</v>
      </c>
    </row>
    <row r="55" spans="1:16" s="109" customFormat="1" ht="9" customHeight="1">
      <c r="A55" s="193" t="s">
        <v>25</v>
      </c>
      <c r="B55" s="111" t="s">
        <v>20</v>
      </c>
      <c r="C55" s="111">
        <v>71</v>
      </c>
      <c r="D55" s="111">
        <v>1064</v>
      </c>
      <c r="E55" s="111">
        <v>4178</v>
      </c>
      <c r="F55" s="111" t="s">
        <v>20</v>
      </c>
      <c r="G55" s="111" t="s">
        <v>20</v>
      </c>
      <c r="H55" s="113">
        <v>5313</v>
      </c>
      <c r="I55" s="193" t="s">
        <v>25</v>
      </c>
      <c r="J55" s="111" t="s">
        <v>20</v>
      </c>
      <c r="K55" s="111">
        <v>76</v>
      </c>
      <c r="L55" s="111">
        <v>1181</v>
      </c>
      <c r="M55" s="111">
        <v>4101</v>
      </c>
      <c r="N55" s="111">
        <v>5</v>
      </c>
      <c r="O55" s="111" t="s">
        <v>20</v>
      </c>
      <c r="P55" s="113">
        <v>5363</v>
      </c>
    </row>
    <row r="56" spans="1:16" s="109" customFormat="1" ht="9" customHeight="1">
      <c r="A56" s="193" t="s">
        <v>26</v>
      </c>
      <c r="B56" s="111" t="s">
        <v>20</v>
      </c>
      <c r="C56" s="111">
        <v>29</v>
      </c>
      <c r="D56" s="111">
        <v>171</v>
      </c>
      <c r="E56" s="111">
        <v>623</v>
      </c>
      <c r="F56" s="111" t="s">
        <v>20</v>
      </c>
      <c r="G56" s="111" t="s">
        <v>20</v>
      </c>
      <c r="H56" s="113">
        <v>823</v>
      </c>
      <c r="I56" s="193" t="s">
        <v>26</v>
      </c>
      <c r="J56" s="111" t="s">
        <v>20</v>
      </c>
      <c r="K56" s="111">
        <v>30</v>
      </c>
      <c r="L56" s="111">
        <v>171</v>
      </c>
      <c r="M56" s="111">
        <v>389</v>
      </c>
      <c r="N56" s="111">
        <v>4</v>
      </c>
      <c r="O56" s="111" t="s">
        <v>20</v>
      </c>
      <c r="P56" s="113">
        <v>594</v>
      </c>
    </row>
    <row r="57" spans="1:16" s="109" customFormat="1" ht="9" customHeight="1">
      <c r="A57" s="193" t="s">
        <v>27</v>
      </c>
      <c r="B57" s="111" t="s">
        <v>40</v>
      </c>
      <c r="C57" s="111" t="s">
        <v>40</v>
      </c>
      <c r="D57" s="111" t="s">
        <v>40</v>
      </c>
      <c r="E57" s="111" t="s">
        <v>40</v>
      </c>
      <c r="F57" s="111" t="s">
        <v>40</v>
      </c>
      <c r="G57" s="111" t="s">
        <v>40</v>
      </c>
      <c r="H57" s="111" t="s">
        <v>40</v>
      </c>
      <c r="I57" s="193" t="s">
        <v>27</v>
      </c>
      <c r="J57" s="111" t="s">
        <v>40</v>
      </c>
      <c r="K57" s="111" t="s">
        <v>40</v>
      </c>
      <c r="L57" s="111" t="s">
        <v>40</v>
      </c>
      <c r="M57" s="111" t="s">
        <v>40</v>
      </c>
      <c r="N57" s="111" t="s">
        <v>40</v>
      </c>
      <c r="O57" s="111" t="s">
        <v>40</v>
      </c>
      <c r="P57" s="111" t="s">
        <v>40</v>
      </c>
    </row>
    <row r="58" spans="1:16" s="109" customFormat="1" ht="9" customHeight="1">
      <c r="A58" s="193" t="s">
        <v>211</v>
      </c>
      <c r="B58" s="111" t="s">
        <v>20</v>
      </c>
      <c r="C58" s="111">
        <v>57</v>
      </c>
      <c r="D58" s="111">
        <v>617</v>
      </c>
      <c r="E58" s="111">
        <v>2952</v>
      </c>
      <c r="F58" s="111">
        <v>226</v>
      </c>
      <c r="G58" s="111">
        <v>1</v>
      </c>
      <c r="H58" s="113">
        <v>3853</v>
      </c>
      <c r="I58" s="193" t="s">
        <v>211</v>
      </c>
      <c r="J58" s="111" t="s">
        <v>20</v>
      </c>
      <c r="K58" s="111">
        <v>61</v>
      </c>
      <c r="L58" s="111">
        <v>761</v>
      </c>
      <c r="M58" s="111">
        <v>2932</v>
      </c>
      <c r="N58" s="111">
        <v>290</v>
      </c>
      <c r="O58" s="111">
        <v>3</v>
      </c>
      <c r="P58" s="113">
        <v>4047</v>
      </c>
    </row>
    <row r="59" spans="1:16" s="109" customFormat="1" ht="9" customHeight="1">
      <c r="A59" s="193" t="s">
        <v>29</v>
      </c>
      <c r="B59" s="111" t="s">
        <v>20</v>
      </c>
      <c r="C59" s="111" t="s">
        <v>20</v>
      </c>
      <c r="D59" s="111">
        <v>6</v>
      </c>
      <c r="E59" s="111">
        <v>20</v>
      </c>
      <c r="F59" s="111" t="s">
        <v>20</v>
      </c>
      <c r="G59" s="111" t="s">
        <v>20</v>
      </c>
      <c r="H59" s="113">
        <v>26</v>
      </c>
      <c r="I59" s="193" t="s">
        <v>29</v>
      </c>
      <c r="J59" s="111" t="s">
        <v>20</v>
      </c>
      <c r="K59" s="111" t="s">
        <v>20</v>
      </c>
      <c r="L59" s="111">
        <v>9</v>
      </c>
      <c r="M59" s="111">
        <v>26</v>
      </c>
      <c r="N59" s="111" t="s">
        <v>20</v>
      </c>
      <c r="O59" s="111" t="s">
        <v>20</v>
      </c>
      <c r="P59" s="113">
        <v>35</v>
      </c>
    </row>
    <row r="60" spans="1:16" s="109" customFormat="1" ht="9" customHeight="1">
      <c r="A60" s="193" t="s">
        <v>30</v>
      </c>
      <c r="B60" s="111" t="s">
        <v>20</v>
      </c>
      <c r="C60" s="111">
        <v>2</v>
      </c>
      <c r="D60" s="111">
        <v>49</v>
      </c>
      <c r="E60" s="111">
        <v>92</v>
      </c>
      <c r="F60" s="111">
        <v>12</v>
      </c>
      <c r="G60" s="111" t="s">
        <v>20</v>
      </c>
      <c r="H60" s="113">
        <v>155</v>
      </c>
      <c r="I60" s="193" t="s">
        <v>30</v>
      </c>
      <c r="J60" s="111" t="s">
        <v>20</v>
      </c>
      <c r="K60" s="111">
        <v>2</v>
      </c>
      <c r="L60" s="111">
        <v>56</v>
      </c>
      <c r="M60" s="111">
        <v>96</v>
      </c>
      <c r="N60" s="111">
        <v>12</v>
      </c>
      <c r="O60" s="111">
        <v>2</v>
      </c>
      <c r="P60" s="113">
        <v>168</v>
      </c>
    </row>
    <row r="61" spans="1:16" s="109" customFormat="1" ht="9" customHeight="1">
      <c r="A61" s="193" t="s">
        <v>31</v>
      </c>
      <c r="B61" s="111">
        <v>1</v>
      </c>
      <c r="C61" s="111">
        <v>28</v>
      </c>
      <c r="D61" s="111">
        <v>239</v>
      </c>
      <c r="E61" s="111">
        <v>1047</v>
      </c>
      <c r="F61" s="111" t="s">
        <v>20</v>
      </c>
      <c r="G61" s="111">
        <v>14</v>
      </c>
      <c r="H61" s="113">
        <v>1329</v>
      </c>
      <c r="I61" s="193" t="s">
        <v>31</v>
      </c>
      <c r="J61" s="111">
        <v>1</v>
      </c>
      <c r="K61" s="111">
        <v>28</v>
      </c>
      <c r="L61" s="111">
        <v>256</v>
      </c>
      <c r="M61" s="111">
        <v>1085</v>
      </c>
      <c r="N61" s="111" t="s">
        <v>20</v>
      </c>
      <c r="O61" s="111" t="s">
        <v>20</v>
      </c>
      <c r="P61" s="113">
        <v>1370</v>
      </c>
    </row>
    <row r="62" spans="1:16" s="109" customFormat="1" ht="9" customHeight="1">
      <c r="A62" s="193" t="s">
        <v>32</v>
      </c>
      <c r="B62" s="111" t="s">
        <v>40</v>
      </c>
      <c r="C62" s="111" t="s">
        <v>40</v>
      </c>
      <c r="D62" s="111" t="s">
        <v>40</v>
      </c>
      <c r="E62" s="111" t="s">
        <v>40</v>
      </c>
      <c r="F62" s="111" t="s">
        <v>40</v>
      </c>
      <c r="G62" s="111" t="s">
        <v>40</v>
      </c>
      <c r="H62" s="111" t="s">
        <v>40</v>
      </c>
      <c r="I62" s="193" t="s">
        <v>32</v>
      </c>
      <c r="J62" s="111" t="s">
        <v>40</v>
      </c>
      <c r="K62" s="111" t="s">
        <v>40</v>
      </c>
      <c r="L62" s="111" t="s">
        <v>40</v>
      </c>
      <c r="M62" s="111" t="s">
        <v>40</v>
      </c>
      <c r="N62" s="111" t="s">
        <v>40</v>
      </c>
      <c r="O62" s="111" t="s">
        <v>40</v>
      </c>
      <c r="P62" s="111" t="s">
        <v>40</v>
      </c>
    </row>
    <row r="63" spans="1:16" s="109" customFormat="1" ht="9" customHeight="1">
      <c r="A63" s="193" t="s">
        <v>212</v>
      </c>
      <c r="B63" s="111" t="s">
        <v>20</v>
      </c>
      <c r="C63" s="111">
        <v>9954</v>
      </c>
      <c r="D63" s="111">
        <v>15824</v>
      </c>
      <c r="E63" s="111">
        <v>23846</v>
      </c>
      <c r="F63" s="111">
        <v>2759</v>
      </c>
      <c r="G63" s="111" t="s">
        <v>20</v>
      </c>
      <c r="H63" s="113">
        <v>52383</v>
      </c>
      <c r="I63" s="193" t="s">
        <v>212</v>
      </c>
      <c r="J63" s="111" t="s">
        <v>20</v>
      </c>
      <c r="K63" s="111">
        <v>12553</v>
      </c>
      <c r="L63" s="111">
        <v>17339</v>
      </c>
      <c r="M63" s="111">
        <v>23229</v>
      </c>
      <c r="N63" s="111">
        <v>2081</v>
      </c>
      <c r="O63" s="111" t="s">
        <v>20</v>
      </c>
      <c r="P63" s="113">
        <v>55202</v>
      </c>
    </row>
    <row r="64" spans="1:16" s="109" customFormat="1" ht="9" customHeight="1">
      <c r="A64" s="193" t="s">
        <v>199</v>
      </c>
      <c r="B64" s="111" t="s">
        <v>20</v>
      </c>
      <c r="C64" s="111">
        <v>49</v>
      </c>
      <c r="D64" s="111">
        <v>586</v>
      </c>
      <c r="E64" s="111">
        <v>2045</v>
      </c>
      <c r="F64" s="111">
        <v>47</v>
      </c>
      <c r="G64" s="111">
        <v>100</v>
      </c>
      <c r="H64" s="113">
        <v>2827</v>
      </c>
      <c r="I64" s="193" t="s">
        <v>199</v>
      </c>
      <c r="J64" s="111">
        <v>4</v>
      </c>
      <c r="K64" s="111">
        <v>63</v>
      </c>
      <c r="L64" s="111">
        <v>813</v>
      </c>
      <c r="M64" s="111">
        <v>2463</v>
      </c>
      <c r="N64" s="111">
        <v>49</v>
      </c>
      <c r="O64" s="111" t="s">
        <v>20</v>
      </c>
      <c r="P64" s="113">
        <v>3392</v>
      </c>
    </row>
    <row r="65" spans="1:16" s="109" customFormat="1" ht="9" customHeight="1">
      <c r="A65" s="192" t="s">
        <v>34</v>
      </c>
      <c r="B65" s="110">
        <v>15</v>
      </c>
      <c r="C65" s="110">
        <v>239</v>
      </c>
      <c r="D65" s="110">
        <v>20598</v>
      </c>
      <c r="E65" s="110">
        <v>7478</v>
      </c>
      <c r="F65" s="110">
        <v>847</v>
      </c>
      <c r="G65" s="110">
        <v>1460</v>
      </c>
      <c r="H65" s="110">
        <v>30637</v>
      </c>
      <c r="I65" s="192" t="s">
        <v>34</v>
      </c>
      <c r="J65" s="110">
        <v>14</v>
      </c>
      <c r="K65" s="110">
        <v>240</v>
      </c>
      <c r="L65" s="110">
        <v>20538</v>
      </c>
      <c r="M65" s="110">
        <v>7806</v>
      </c>
      <c r="N65" s="110">
        <v>655</v>
      </c>
      <c r="O65" s="110">
        <v>1667</v>
      </c>
      <c r="P65" s="110">
        <v>30920</v>
      </c>
    </row>
    <row r="66" spans="1:16" s="109" customFormat="1" ht="9" customHeight="1">
      <c r="A66" s="193" t="s">
        <v>34</v>
      </c>
      <c r="B66" s="111">
        <v>15</v>
      </c>
      <c r="C66" s="111">
        <v>239</v>
      </c>
      <c r="D66" s="111">
        <v>20598</v>
      </c>
      <c r="E66" s="111">
        <v>7478</v>
      </c>
      <c r="F66" s="111">
        <v>847</v>
      </c>
      <c r="G66" s="111">
        <v>1460</v>
      </c>
      <c r="H66" s="113">
        <v>30637</v>
      </c>
      <c r="I66" s="193" t="s">
        <v>34</v>
      </c>
      <c r="J66" s="111">
        <v>14</v>
      </c>
      <c r="K66" s="111">
        <v>240</v>
      </c>
      <c r="L66" s="111">
        <v>20538</v>
      </c>
      <c r="M66" s="111">
        <v>7806</v>
      </c>
      <c r="N66" s="111">
        <v>655</v>
      </c>
      <c r="O66" s="111">
        <v>1667</v>
      </c>
      <c r="P66" s="113">
        <v>30920</v>
      </c>
    </row>
    <row r="67" spans="1:16" s="109" customFormat="1" ht="9" customHeight="1">
      <c r="A67" s="79" t="s">
        <v>35</v>
      </c>
      <c r="B67" s="114">
        <v>402</v>
      </c>
      <c r="C67" s="114">
        <v>26243</v>
      </c>
      <c r="D67" s="114">
        <v>872170</v>
      </c>
      <c r="E67" s="114">
        <v>902359</v>
      </c>
      <c r="F67" s="114">
        <v>7832</v>
      </c>
      <c r="G67" s="114">
        <v>1713</v>
      </c>
      <c r="H67" s="114">
        <v>1810719</v>
      </c>
      <c r="I67" s="79" t="s">
        <v>35</v>
      </c>
      <c r="J67" s="114">
        <v>581</v>
      </c>
      <c r="K67" s="114">
        <v>30400</v>
      </c>
      <c r="L67" s="114">
        <v>879292</v>
      </c>
      <c r="M67" s="114">
        <v>900197</v>
      </c>
      <c r="N67" s="114">
        <v>8738</v>
      </c>
      <c r="O67" s="114">
        <v>2465</v>
      </c>
      <c r="P67" s="114">
        <v>1821673</v>
      </c>
    </row>
    <row r="68" spans="1:16" s="109" customFormat="1" ht="7.5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</row>
    <row r="69" spans="1:16" s="173" customFormat="1" ht="9" customHeight="1">
      <c r="A69" s="171" t="s">
        <v>37</v>
      </c>
      <c r="B69" s="172"/>
      <c r="C69" s="172"/>
      <c r="D69" s="172"/>
      <c r="E69" s="172"/>
      <c r="F69" s="172"/>
      <c r="G69" s="172"/>
      <c r="H69" s="172"/>
      <c r="I69" s="171" t="s">
        <v>37</v>
      </c>
      <c r="J69" s="172"/>
      <c r="K69" s="172"/>
      <c r="L69" s="172"/>
      <c r="M69" s="172"/>
      <c r="N69" s="172"/>
      <c r="O69" s="172"/>
      <c r="P69" s="172"/>
    </row>
    <row r="70" spans="1:9" s="173" customFormat="1" ht="9" customHeight="1">
      <c r="A70" s="173" t="s">
        <v>88</v>
      </c>
      <c r="I70" s="173" t="s">
        <v>88</v>
      </c>
    </row>
    <row r="71" s="109" customFormat="1" ht="9" customHeight="1"/>
    <row r="72" s="109" customFormat="1" ht="12" customHeight="1"/>
    <row r="73" s="109" customFormat="1" ht="9" customHeight="1"/>
    <row r="74" s="109" customFormat="1" ht="9" customHeight="1"/>
    <row r="75" s="109" customFormat="1" ht="9" customHeight="1"/>
    <row r="76" s="109" customFormat="1" ht="9" customHeight="1"/>
    <row r="77" spans="5:8" s="109" customFormat="1" ht="9" customHeight="1">
      <c r="E77" s="109">
        <f>G77-G17</f>
        <v>0</v>
      </c>
      <c r="F77" s="109">
        <f>H77-H17</f>
        <v>0</v>
      </c>
      <c r="G77" s="109">
        <f>SUM(G18:G32)</f>
        <v>33796</v>
      </c>
      <c r="H77" s="109">
        <f>SUM(H18:H32)</f>
        <v>1486559</v>
      </c>
    </row>
    <row r="78" s="109" customFormat="1" ht="9" customHeight="1"/>
    <row r="79" spans="5:8" s="109" customFormat="1" ht="9" customHeight="1">
      <c r="E79" s="109">
        <f>G79-G35</f>
        <v>0</v>
      </c>
      <c r="F79" s="109">
        <f>H79-H35</f>
        <v>0</v>
      </c>
      <c r="G79" s="109">
        <f>G7+G17+G33</f>
        <v>46381</v>
      </c>
      <c r="H79" s="109">
        <f>H7+H17+H33</f>
        <v>3546257</v>
      </c>
    </row>
    <row r="80" s="109" customFormat="1" ht="9" customHeight="1"/>
    <row r="81" s="109" customFormat="1" ht="9" customHeight="1"/>
    <row r="82" s="109" customFormat="1" ht="9" customHeight="1"/>
    <row r="83" s="109" customFormat="1" ht="9" customHeight="1"/>
    <row r="84" s="109" customFormat="1" ht="9" customHeight="1"/>
    <row r="85" s="109" customFormat="1" ht="9" customHeight="1"/>
    <row r="86" s="109" customFormat="1" ht="9" customHeight="1"/>
    <row r="87" s="109" customFormat="1" ht="9" customHeight="1"/>
    <row r="88" s="109" customFormat="1" ht="9" customHeight="1"/>
    <row r="89" s="109" customFormat="1" ht="9" customHeight="1"/>
    <row r="90" s="109" customFormat="1" ht="9" customHeight="1"/>
    <row r="91" s="109" customFormat="1" ht="9" customHeight="1"/>
    <row r="92" s="109" customFormat="1" ht="9" customHeight="1"/>
    <row r="93" s="109" customFormat="1" ht="9" customHeight="1"/>
    <row r="94" s="109" customFormat="1" ht="9" customHeight="1"/>
    <row r="95" s="109" customFormat="1" ht="9" customHeight="1"/>
    <row r="96" s="109" customFormat="1" ht="9" customHeight="1"/>
    <row r="97" s="109" customFormat="1" ht="9" customHeight="1"/>
    <row r="98" s="109" customFormat="1" ht="9" customHeight="1"/>
    <row r="99" s="109" customFormat="1" ht="9" customHeight="1"/>
    <row r="100" s="109" customFormat="1" ht="9" customHeight="1"/>
    <row r="101" s="109" customFormat="1" ht="9" customHeight="1"/>
    <row r="102" s="109" customFormat="1" ht="9" customHeight="1"/>
    <row r="103" s="109" customFormat="1" ht="9" customHeight="1"/>
    <row r="104" s="109" customFormat="1" ht="9" customHeight="1"/>
    <row r="105" s="109" customFormat="1" ht="9" customHeight="1"/>
    <row r="106" s="109" customFormat="1" ht="9" customHeight="1"/>
    <row r="107" s="109" customFormat="1" ht="9" customHeight="1"/>
    <row r="108" s="109" customFormat="1" ht="9" customHeight="1"/>
    <row r="109" s="109" customFormat="1" ht="9" customHeight="1"/>
    <row r="110" s="109" customFormat="1" ht="9" customHeight="1"/>
    <row r="111" s="109" customFormat="1" ht="9" customHeight="1"/>
    <row r="112" s="109" customFormat="1" ht="9" customHeight="1"/>
    <row r="113" s="109" customFormat="1" ht="9" customHeight="1"/>
    <row r="114" s="109" customFormat="1" ht="9" customHeight="1"/>
    <row r="115" s="109" customFormat="1" ht="9" customHeight="1"/>
    <row r="116" s="109" customFormat="1" ht="9" customHeight="1"/>
    <row r="117" s="109" customFormat="1" ht="9" customHeight="1"/>
    <row r="118" s="109" customFormat="1" ht="9" customHeight="1"/>
    <row r="119" s="109" customFormat="1" ht="9" customHeight="1"/>
    <row r="120" s="109" customFormat="1" ht="9" customHeight="1"/>
    <row r="121" s="109" customFormat="1" ht="9" customHeight="1"/>
    <row r="122" s="109" customFormat="1" ht="9" customHeight="1"/>
    <row r="123" s="109" customFormat="1" ht="9" customHeight="1"/>
    <row r="124" s="109" customFormat="1" ht="9" customHeight="1"/>
    <row r="125" s="109" customFormat="1" ht="9" customHeight="1"/>
    <row r="126" s="109" customFormat="1" ht="9" customHeight="1"/>
    <row r="127" s="109" customFormat="1" ht="9" customHeight="1"/>
    <row r="128" s="109" customFormat="1" ht="9" customHeight="1"/>
    <row r="129" s="109" customFormat="1" ht="9" customHeight="1"/>
    <row r="130" s="109" customFormat="1" ht="9" customHeight="1"/>
    <row r="131" s="109" customFormat="1" ht="9" customHeight="1"/>
    <row r="132" s="109" customFormat="1" ht="9" customHeight="1"/>
    <row r="133" s="109" customFormat="1" ht="9" customHeight="1"/>
    <row r="134" s="109" customFormat="1" ht="9" customHeight="1"/>
    <row r="135" s="109" customFormat="1" ht="9" customHeight="1"/>
    <row r="136" s="109" customFormat="1" ht="9" customHeight="1"/>
    <row r="137" s="109" customFormat="1" ht="9" customHeight="1"/>
    <row r="138" s="109" customFormat="1" ht="9" customHeight="1"/>
    <row r="139" s="109" customFormat="1" ht="9" customHeight="1"/>
    <row r="140" s="109" customFormat="1" ht="9" customHeight="1"/>
    <row r="141" s="109" customFormat="1" ht="9" customHeight="1"/>
    <row r="142" s="109" customFormat="1" ht="9" customHeight="1"/>
    <row r="143" s="109" customFormat="1" ht="9" customHeight="1"/>
    <row r="144" s="109" customFormat="1" ht="9" customHeight="1"/>
    <row r="145" s="109" customFormat="1" ht="9" customHeight="1"/>
    <row r="146" s="109" customFormat="1" ht="9" customHeight="1"/>
    <row r="147" s="109" customFormat="1" ht="9" customHeight="1"/>
    <row r="148" s="109" customFormat="1" ht="9" customHeight="1"/>
    <row r="149" s="109" customFormat="1" ht="9" customHeight="1"/>
    <row r="150" s="109" customFormat="1" ht="9" customHeight="1"/>
    <row r="151" s="109" customFormat="1" ht="9" customHeight="1"/>
    <row r="152" s="109" customFormat="1" ht="9" customHeight="1"/>
    <row r="153" s="109" customFormat="1" ht="9" customHeight="1"/>
    <row r="154" s="109" customFormat="1" ht="9" customHeight="1"/>
    <row r="155" s="109" customFormat="1" ht="9" customHeight="1"/>
    <row r="156" s="109" customFormat="1" ht="9" customHeight="1"/>
    <row r="157" s="109" customFormat="1" ht="9" customHeight="1"/>
    <row r="158" s="109" customFormat="1" ht="9" customHeight="1"/>
    <row r="159" s="109" customFormat="1" ht="9" customHeight="1"/>
    <row r="160" s="109" customFormat="1" ht="9" customHeight="1"/>
    <row r="161" s="109" customFormat="1" ht="9" customHeight="1"/>
    <row r="162" s="109" customFormat="1" ht="9" customHeight="1"/>
    <row r="163" s="109" customFormat="1" ht="9" customHeight="1"/>
    <row r="164" s="109" customFormat="1" ht="9" customHeight="1"/>
    <row r="165" s="109" customFormat="1" ht="9" customHeight="1"/>
    <row r="166" s="109" customFormat="1" ht="9" customHeight="1"/>
    <row r="167" s="109" customFormat="1" ht="9" customHeight="1"/>
    <row r="168" s="109" customFormat="1" ht="9" customHeight="1"/>
    <row r="169" s="109" customFormat="1" ht="9" customHeight="1"/>
    <row r="170" s="109" customFormat="1" ht="9" customHeight="1"/>
    <row r="171" s="109" customFormat="1" ht="9" customHeight="1"/>
    <row r="172" s="109" customFormat="1" ht="9" customHeight="1"/>
    <row r="173" s="109" customFormat="1" ht="9" customHeight="1"/>
    <row r="174" s="109" customFormat="1" ht="9" customHeight="1"/>
    <row r="175" s="109" customFormat="1" ht="9" customHeight="1"/>
    <row r="176" s="109" customFormat="1" ht="9" customHeight="1"/>
    <row r="177" s="109" customFormat="1" ht="9" customHeight="1"/>
    <row r="178" s="109" customFormat="1" ht="9" customHeight="1"/>
    <row r="179" s="109" customFormat="1" ht="9" customHeight="1"/>
    <row r="180" s="109" customFormat="1" ht="9" customHeight="1"/>
    <row r="181" s="109" customFormat="1" ht="9" customHeight="1"/>
    <row r="182" s="109" customFormat="1" ht="9" customHeight="1"/>
    <row r="183" s="109" customFormat="1" ht="9" customHeight="1"/>
    <row r="184" s="109" customFormat="1" ht="9" customHeight="1"/>
    <row r="185" s="109" customFormat="1" ht="9" customHeight="1"/>
    <row r="186" s="109" customFormat="1" ht="9" customHeight="1"/>
    <row r="187" s="109" customFormat="1" ht="9" customHeight="1"/>
    <row r="188" s="109" customFormat="1" ht="9" customHeight="1"/>
    <row r="189" s="109" customFormat="1" ht="9" customHeight="1"/>
    <row r="190" s="109" customFormat="1" ht="9" customHeight="1"/>
    <row r="191" s="109" customFormat="1" ht="9" customHeight="1"/>
    <row r="192" s="109" customFormat="1" ht="9" customHeight="1"/>
    <row r="193" s="109" customFormat="1" ht="9" customHeight="1"/>
    <row r="194" s="109" customFormat="1" ht="9" customHeight="1"/>
    <row r="195" s="109" customFormat="1" ht="9" customHeight="1"/>
    <row r="196" s="109" customFormat="1" ht="9" customHeight="1"/>
    <row r="197" s="109" customFormat="1" ht="9" customHeight="1"/>
    <row r="198" s="109" customFormat="1" ht="9" customHeight="1"/>
    <row r="199" s="109" customFormat="1" ht="9" customHeight="1"/>
    <row r="200" s="109" customFormat="1" ht="9" customHeight="1"/>
    <row r="201" s="109" customFormat="1" ht="9" customHeight="1"/>
    <row r="202" s="109" customFormat="1" ht="9" customHeight="1"/>
    <row r="203" s="109" customFormat="1" ht="9" customHeight="1"/>
    <row r="204" s="109" customFormat="1" ht="9" customHeight="1"/>
    <row r="205" s="109" customFormat="1" ht="9" customHeight="1"/>
    <row r="206" s="109" customFormat="1" ht="9" customHeight="1"/>
    <row r="207" s="109" customFormat="1" ht="9" customHeight="1"/>
    <row r="208" s="109" customFormat="1" ht="9" customHeight="1"/>
    <row r="209" s="109" customFormat="1" ht="9" customHeight="1"/>
    <row r="210" s="109" customFormat="1" ht="9" customHeight="1"/>
    <row r="211" s="109" customFormat="1" ht="9" customHeight="1"/>
    <row r="212" s="109" customFormat="1" ht="9" customHeight="1"/>
    <row r="213" s="109" customFormat="1" ht="9" customHeight="1"/>
    <row r="214" s="109" customFormat="1" ht="9" customHeight="1"/>
    <row r="215" s="109" customFormat="1" ht="9" customHeight="1"/>
    <row r="216" s="109" customFormat="1" ht="9" customHeight="1"/>
    <row r="217" s="109" customFormat="1" ht="9" customHeight="1"/>
    <row r="218" s="109" customFormat="1" ht="9" customHeight="1"/>
    <row r="219" s="109" customFormat="1" ht="9" customHeight="1"/>
    <row r="220" s="109" customFormat="1" ht="9" customHeight="1"/>
    <row r="221" s="109" customFormat="1" ht="9" customHeight="1"/>
    <row r="222" s="109" customFormat="1" ht="9" customHeight="1"/>
    <row r="223" s="109" customFormat="1" ht="9" customHeight="1"/>
    <row r="224" s="109" customFormat="1" ht="9" customHeight="1"/>
    <row r="225" s="109" customFormat="1" ht="9" customHeight="1"/>
    <row r="226" s="109" customFormat="1" ht="9" customHeight="1"/>
    <row r="227" s="109" customFormat="1" ht="9" customHeight="1"/>
    <row r="228" s="109" customFormat="1" ht="9" customHeight="1"/>
    <row r="229" s="109" customFormat="1" ht="9" customHeight="1"/>
    <row r="230" s="109" customFormat="1" ht="9" customHeight="1"/>
    <row r="231" s="109" customFormat="1" ht="9" customHeight="1"/>
    <row r="232" s="109" customFormat="1" ht="9" customHeight="1"/>
    <row r="233" s="109" customFormat="1" ht="9" customHeight="1"/>
    <row r="234" s="109" customFormat="1" ht="9" customHeight="1"/>
    <row r="235" s="109" customFormat="1" ht="9" customHeight="1"/>
    <row r="236" s="109" customFormat="1" ht="9" customHeight="1"/>
    <row r="237" s="109" customFormat="1" ht="9" customHeight="1"/>
    <row r="238" s="109" customFormat="1" ht="9" customHeight="1"/>
    <row r="239" s="109" customFormat="1" ht="9" customHeight="1"/>
    <row r="240" s="109" customFormat="1" ht="9" customHeight="1"/>
    <row r="241" s="109" customFormat="1" ht="9" customHeight="1"/>
    <row r="242" s="109" customFormat="1" ht="9" customHeight="1"/>
    <row r="243" s="109" customFormat="1" ht="9" customHeight="1"/>
    <row r="244" s="109" customFormat="1" ht="9" customHeight="1"/>
    <row r="245" s="109" customFormat="1" ht="9" customHeight="1"/>
    <row r="246" s="109" customFormat="1" ht="9" customHeight="1"/>
    <row r="247" s="109" customFormat="1" ht="9" customHeight="1"/>
    <row r="248" s="109" customFormat="1" ht="9" customHeight="1"/>
    <row r="249" s="109" customFormat="1" ht="9" customHeight="1"/>
    <row r="250" s="109" customFormat="1" ht="9" customHeight="1"/>
    <row r="251" s="109" customFormat="1" ht="9" customHeight="1"/>
    <row r="252" s="109" customFormat="1" ht="9" customHeight="1"/>
    <row r="253" s="109" customFormat="1" ht="9" customHeight="1"/>
    <row r="254" s="109" customFormat="1" ht="9" customHeight="1"/>
    <row r="255" s="109" customFormat="1" ht="9" customHeight="1"/>
    <row r="256" s="109" customFormat="1" ht="9" customHeight="1"/>
    <row r="257" s="109" customFormat="1" ht="9" customHeight="1"/>
    <row r="258" s="109" customFormat="1" ht="9" customHeight="1"/>
    <row r="259" s="109" customFormat="1" ht="9" customHeight="1"/>
    <row r="260" s="109" customFormat="1" ht="9" customHeight="1"/>
    <row r="261" s="109" customFormat="1" ht="9" customHeight="1"/>
    <row r="262" s="109" customFormat="1" ht="9" customHeight="1"/>
    <row r="263" s="109" customFormat="1" ht="9" customHeight="1"/>
    <row r="264" s="109" customFormat="1" ht="9" customHeight="1"/>
    <row r="265" s="109" customFormat="1" ht="9" customHeight="1"/>
    <row r="266" s="109" customFormat="1" ht="9" customHeight="1"/>
    <row r="267" s="109" customFormat="1" ht="9" customHeight="1"/>
    <row r="268" s="109" customFormat="1" ht="9" customHeight="1"/>
    <row r="269" s="109" customFormat="1" ht="9" customHeight="1"/>
    <row r="270" s="109" customFormat="1" ht="9" customHeight="1"/>
    <row r="271" s="109" customFormat="1" ht="9" customHeight="1"/>
    <row r="272" s="109" customFormat="1" ht="9" customHeight="1"/>
    <row r="273" s="109" customFormat="1" ht="9" customHeight="1"/>
    <row r="274" s="109" customFormat="1" ht="9" customHeight="1"/>
    <row r="275" s="109" customFormat="1" ht="9" customHeight="1"/>
    <row r="276" s="109" customFormat="1" ht="9" customHeight="1"/>
    <row r="277" s="109" customFormat="1" ht="9" customHeight="1"/>
    <row r="278" s="109" customFormat="1" ht="9" customHeight="1"/>
    <row r="279" s="109" customFormat="1" ht="9" customHeight="1"/>
    <row r="280" s="109" customFormat="1" ht="9" customHeight="1"/>
    <row r="281" s="109" customFormat="1" ht="9" customHeight="1"/>
    <row r="282" s="109" customFormat="1" ht="9" customHeight="1"/>
    <row r="283" s="109" customFormat="1" ht="9" customHeight="1"/>
    <row r="284" s="109" customFormat="1" ht="9" customHeight="1"/>
    <row r="285" s="109" customFormat="1" ht="9" customHeight="1"/>
    <row r="286" s="109" customFormat="1" ht="9" customHeight="1"/>
    <row r="287" s="109" customFormat="1" ht="9" customHeight="1"/>
    <row r="288" s="109" customFormat="1" ht="9" customHeight="1"/>
    <row r="289" s="109" customFormat="1" ht="9" customHeight="1"/>
    <row r="290" s="109" customFormat="1" ht="9" customHeight="1"/>
    <row r="291" s="109" customFormat="1" ht="9" customHeight="1"/>
    <row r="292" s="109" customFormat="1" ht="9" customHeight="1"/>
    <row r="293" s="109" customFormat="1" ht="9" customHeight="1"/>
    <row r="294" s="109" customFormat="1" ht="9" customHeight="1"/>
    <row r="295" s="109" customFormat="1" ht="9" customHeight="1"/>
    <row r="296" s="109" customFormat="1" ht="9" customHeight="1"/>
    <row r="297" s="109" customFormat="1" ht="9" customHeight="1"/>
    <row r="298" s="109" customFormat="1" ht="9" customHeight="1"/>
    <row r="299" s="109" customFormat="1" ht="9" customHeight="1"/>
    <row r="300" s="109" customFormat="1" ht="9" customHeight="1"/>
    <row r="301" s="109" customFormat="1" ht="9" customHeight="1"/>
    <row r="302" s="109" customFormat="1" ht="9" customHeight="1"/>
    <row r="303" s="109" customFormat="1" ht="9" customHeight="1"/>
    <row r="304" s="109" customFormat="1" ht="9" customHeight="1"/>
    <row r="305" s="109" customFormat="1" ht="9" customHeight="1"/>
    <row r="306" s="109" customFormat="1" ht="9" customHeight="1"/>
    <row r="307" s="109" customFormat="1" ht="9" customHeight="1"/>
    <row r="308" s="109" customFormat="1" ht="9" customHeight="1"/>
    <row r="309" s="109" customFormat="1" ht="9" customHeight="1"/>
    <row r="310" s="109" customFormat="1" ht="9" customHeight="1"/>
    <row r="311" s="109" customFormat="1" ht="9" customHeight="1"/>
    <row r="312" s="109" customFormat="1" ht="9" customHeight="1"/>
    <row r="313" s="109" customFormat="1" ht="9" customHeight="1"/>
    <row r="314" s="109" customFormat="1" ht="9" customHeight="1"/>
    <row r="315" s="109" customFormat="1" ht="9" customHeight="1"/>
    <row r="316" s="109" customFormat="1" ht="9" customHeight="1"/>
    <row r="317" s="109" customFormat="1" ht="9" customHeight="1"/>
    <row r="318" s="109" customFormat="1" ht="9" customHeight="1"/>
    <row r="319" s="109" customFormat="1" ht="9" customHeight="1"/>
    <row r="320" s="109" customFormat="1" ht="9" customHeight="1"/>
    <row r="321" s="109" customFormat="1" ht="9" customHeight="1"/>
    <row r="322" s="109" customFormat="1" ht="9" customHeight="1"/>
    <row r="323" s="109" customFormat="1" ht="9" customHeight="1"/>
    <row r="324" s="109" customFormat="1" ht="9" customHeight="1"/>
    <row r="325" s="109" customFormat="1" ht="9" customHeight="1"/>
    <row r="326" s="109" customFormat="1" ht="9" customHeight="1"/>
    <row r="327" s="109" customFormat="1" ht="9" customHeight="1"/>
    <row r="328" s="109" customFormat="1" ht="9" customHeight="1"/>
    <row r="329" s="109" customFormat="1" ht="9" customHeight="1"/>
    <row r="330" s="109" customFormat="1" ht="9" customHeight="1"/>
    <row r="331" s="109" customFormat="1" ht="9" customHeight="1"/>
    <row r="332" s="109" customFormat="1" ht="9" customHeight="1"/>
    <row r="333" s="109" customFormat="1" ht="9" customHeight="1"/>
    <row r="334" s="109" customFormat="1" ht="9" customHeight="1"/>
    <row r="335" s="109" customFormat="1" ht="9" customHeight="1"/>
    <row r="336" s="109" customFormat="1" ht="9" customHeight="1"/>
    <row r="337" s="109" customFormat="1" ht="9" customHeight="1"/>
    <row r="338" s="109" customFormat="1" ht="9" customHeight="1"/>
    <row r="339" s="109" customFormat="1" ht="9" customHeight="1"/>
    <row r="340" s="109" customFormat="1" ht="9" customHeight="1"/>
    <row r="341" s="109" customFormat="1" ht="9" customHeight="1"/>
    <row r="342" s="109" customFormat="1" ht="9" customHeight="1"/>
    <row r="343" s="109" customFormat="1" ht="9" customHeight="1"/>
    <row r="344" s="109" customFormat="1" ht="9" customHeight="1"/>
    <row r="345" s="109" customFormat="1" ht="9" customHeight="1"/>
    <row r="346" s="109" customFormat="1" ht="9" customHeight="1"/>
    <row r="347" s="109" customFormat="1" ht="9" customHeight="1"/>
    <row r="348" s="109" customFormat="1" ht="9" customHeight="1"/>
    <row r="349" s="109" customFormat="1" ht="9" customHeight="1"/>
    <row r="350" s="109" customFormat="1" ht="9" customHeight="1"/>
    <row r="351" s="109" customFormat="1" ht="9" customHeight="1"/>
    <row r="352" s="109" customFormat="1" ht="9" customHeight="1"/>
    <row r="353" s="109" customFormat="1" ht="9" customHeight="1"/>
    <row r="354" s="109" customFormat="1" ht="9" customHeight="1"/>
    <row r="355" s="109" customFormat="1" ht="9" customHeight="1"/>
    <row r="356" s="109" customFormat="1" ht="9" customHeight="1"/>
    <row r="357" s="109" customFormat="1" ht="9" customHeight="1"/>
    <row r="358" s="109" customFormat="1" ht="9" customHeight="1"/>
    <row r="359" s="109" customFormat="1" ht="9" customHeight="1"/>
    <row r="360" s="109" customFormat="1" ht="9" customHeight="1"/>
    <row r="361" s="109" customFormat="1" ht="9" customHeight="1"/>
    <row r="362" s="109" customFormat="1" ht="9" customHeight="1"/>
    <row r="363" s="109" customFormat="1" ht="9" customHeight="1"/>
    <row r="364" s="109" customFormat="1" ht="9" customHeight="1"/>
    <row r="365" s="109" customFormat="1" ht="9" customHeight="1"/>
    <row r="366" s="109" customFormat="1" ht="9" customHeight="1"/>
    <row r="367" s="109" customFormat="1" ht="9" customHeight="1"/>
    <row r="368" s="109" customFormat="1" ht="9" customHeight="1"/>
    <row r="369" s="109" customFormat="1" ht="9" customHeight="1"/>
    <row r="370" s="109" customFormat="1" ht="9" customHeight="1"/>
    <row r="371" s="109" customFormat="1" ht="9" customHeight="1"/>
    <row r="372" s="109" customFormat="1" ht="9" customHeight="1"/>
    <row r="373" s="109" customFormat="1" ht="9" customHeight="1"/>
    <row r="374" s="109" customFormat="1" ht="9" customHeight="1"/>
    <row r="375" spans="1:16" s="109" customFormat="1" ht="9" customHeight="1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</sheetData>
  <mergeCells count="4">
    <mergeCell ref="I4:P6"/>
    <mergeCell ref="A4:H6"/>
    <mergeCell ref="A36:H38"/>
    <mergeCell ref="I36:P38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1" manualBreakCount="1">
    <brk id="8" max="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rbsanna</cp:lastModifiedBy>
  <cp:lastPrinted>2005-11-09T10:12:13Z</cp:lastPrinted>
  <dcterms:created xsi:type="dcterms:W3CDTF">2005-04-11T14:25:39Z</dcterms:created>
  <dcterms:modified xsi:type="dcterms:W3CDTF">2005-11-09T10:33:18Z</dcterms:modified>
  <cp:category/>
  <cp:version/>
  <cp:contentType/>
  <cp:contentStatus/>
</cp:coreProperties>
</file>