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85" windowHeight="6150" tabRatio="595" firstSheet="3" activeTab="3"/>
  </bookViews>
  <sheets>
    <sheet name="tavola 3.1" sheetId="1" r:id="rId1"/>
    <sheet name="tavola 3. 2" sheetId="2" r:id="rId2"/>
    <sheet name="tavola 3.2a" sheetId="3" r:id="rId3"/>
    <sheet name="tavola 3.3 " sheetId="4" r:id="rId4"/>
    <sheet name="tavola 3.4" sheetId="5" r:id="rId5"/>
    <sheet name="tavola 3.5" sheetId="6" r:id="rId6"/>
    <sheet name="tavola 3.6" sheetId="7" r:id="rId7"/>
    <sheet name="tavola 3.7" sheetId="8" r:id="rId8"/>
    <sheet name="tavola 3.8" sheetId="9" r:id="rId9"/>
    <sheet name="tavola 3.8a" sheetId="10" r:id="rId10"/>
    <sheet name="tavola 3.9" sheetId="11" r:id="rId11"/>
    <sheet name="tavola3.10" sheetId="12" r:id="rId12"/>
    <sheet name="tavola3.10a" sheetId="13" r:id="rId13"/>
    <sheet name="tavola 3.11" sheetId="14" r:id="rId14"/>
    <sheet name="Tavola3.12" sheetId="15" r:id="rId15"/>
    <sheet name="tavola 3.13(2001)" sheetId="16" r:id="rId16"/>
    <sheet name="tavola 3.13(2002)" sheetId="17" r:id="rId17"/>
    <sheet name="Tavola 3.14(2001)" sheetId="18" r:id="rId18"/>
    <sheet name="Tavola 3.14(2002)" sheetId="19" r:id="rId19"/>
    <sheet name="Tavola 3.15(2001)" sheetId="20" r:id="rId20"/>
    <sheet name="Tavola 3.15(2002)" sheetId="21" r:id="rId21"/>
    <sheet name="tavola 3.16" sheetId="22" r:id="rId22"/>
    <sheet name="tavola 3.17" sheetId="23" r:id="rId23"/>
    <sheet name="tavola 3.18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3">'tavola 3.11'!$A$1:$D$37</definedName>
    <definedName name="_xlnm.Print_Area" localSheetId="22">'tavola 3.17'!$A$1:$X$66</definedName>
    <definedName name="_xlnm.Print_Area" localSheetId="23">'tavola 3.18'!$A$1:$C$63</definedName>
    <definedName name="_xlnm.Print_Area" localSheetId="3">'tavola 3.3 '!$A$1:$D$39</definedName>
    <definedName name="_xlnm.Print_Area" localSheetId="8">'tavola 3.8'!$A$1:$K$73</definedName>
    <definedName name="_xlnm.Print_Area" localSheetId="9">'tavola 3.8a'!$A:$IV</definedName>
  </definedNames>
  <calcPr fullCalcOnLoad="1"/>
</workbook>
</file>

<file path=xl/sharedStrings.xml><?xml version="1.0" encoding="utf-8"?>
<sst xmlns="http://schemas.openxmlformats.org/spreadsheetml/2006/main" count="4126" uniqueCount="411">
  <si>
    <t>Ministeri e Presidenza del consiglio</t>
  </si>
  <si>
    <t>Organi costituzionali e di rilievo costituzionale</t>
  </si>
  <si>
    <t>Enti produttori di servizi economici</t>
  </si>
  <si>
    <t>Enti a struttura associativa</t>
  </si>
  <si>
    <t>Enti ed Istituzioni di ricerca</t>
  </si>
  <si>
    <t>Istituti e Stazioni sperimentali per la ricerca</t>
  </si>
  <si>
    <t>Camere di commercio</t>
  </si>
  <si>
    <t>Enti per il turismo</t>
  </si>
  <si>
    <t>Enti portuali</t>
  </si>
  <si>
    <t>Enti parco</t>
  </si>
  <si>
    <t>Enti per il diritto allo studio</t>
  </si>
  <si>
    <t>Totale</t>
  </si>
  <si>
    <t>Amministrazioni centrali</t>
  </si>
  <si>
    <t>Amministrazioni locali</t>
  </si>
  <si>
    <t>Enti nazionali previdenza e assistenza sociale</t>
  </si>
  <si>
    <t>Entrate correnti</t>
  </si>
  <si>
    <t>Entrate in conto capitale</t>
  </si>
  <si>
    <t>Spese correnti</t>
  </si>
  <si>
    <t>Spese in conto capitale</t>
  </si>
  <si>
    <t>Acquisizione di beni e servizi</t>
  </si>
  <si>
    <t>Attività finanziarie</t>
  </si>
  <si>
    <t xml:space="preserve">Totale </t>
  </si>
  <si>
    <t>Entrate derivanti da trasferimenti</t>
  </si>
  <si>
    <t>Proventi della vendita di 
beni e servizi</t>
  </si>
  <si>
    <t>Riscossione di crediti</t>
  </si>
  <si>
    <t>Spese per trasferimenti</t>
  </si>
  <si>
    <t>Costruzione, acquisto e manutenzione di beni</t>
  </si>
  <si>
    <t>-</t>
  </si>
  <si>
    <t>IMPEGNI</t>
  </si>
  <si>
    <t>PAGAMENTI TOTALI</t>
  </si>
  <si>
    <t>Costruzione, acquisto, manutenzione di beni immobili</t>
  </si>
  <si>
    <t>Riscossioni totali</t>
  </si>
  <si>
    <t>REGIONI</t>
  </si>
  <si>
    <t>Totale entrate tributarie</t>
  </si>
  <si>
    <t>Piemonte</t>
  </si>
  <si>
    <t>Valle d'Aosta</t>
  </si>
  <si>
    <t>Lombardia</t>
  </si>
  <si>
    <t>Trentino-Alto 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</si>
  <si>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</si>
  <si>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</si>
  <si>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</si>
  <si>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</si>
  <si>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</si>
  <si>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</si>
  <si>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</si>
  <si>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</si>
  <si>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</si>
  <si>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</si>
  <si>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</si>
  <si>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</si>
  <si>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</si>
  <si>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</si>
  <si>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</si>
  <si>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</si>
  <si>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</si>
  <si>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Servizi pubblici generali</t>
  </si>
  <si>
    <t>Ordine pubblico e sicurezza</t>
  </si>
  <si>
    <t>Affari economici</t>
  </si>
  <si>
    <t>Protezione ambientale</t>
  </si>
  <si>
    <t>Abitazioni e assetto territoriale</t>
  </si>
  <si>
    <t>Attività ricreative, culturali e religiose</t>
  </si>
  <si>
    <t>Istruzione</t>
  </si>
  <si>
    <t>Protezione sociale</t>
  </si>
  <si>
    <t>PAGAMENTI</t>
  </si>
  <si>
    <t xml:space="preserve">Spese non attribuibili </t>
  </si>
  <si>
    <t xml:space="preserve">Spese per il personale </t>
  </si>
  <si>
    <t>Sanità</t>
  </si>
  <si>
    <t>Bolzano-Bozen</t>
  </si>
  <si>
    <t xml:space="preserve">Tavola 3.1 - </t>
  </si>
  <si>
    <t xml:space="preserve">Tavola 3.2 - </t>
  </si>
  <si>
    <t xml:space="preserve">Tavola 3.4 - </t>
  </si>
  <si>
    <t xml:space="preserve">Tavola 3.5  - </t>
  </si>
  <si>
    <t xml:space="preserve">Tavola 3.6  - </t>
  </si>
  <si>
    <t>Tavola 3.7 -</t>
  </si>
  <si>
    <t xml:space="preserve">Tavola 3.8 - </t>
  </si>
  <si>
    <t xml:space="preserve">Tavola 3.8A - </t>
  </si>
  <si>
    <t xml:space="preserve">Tavola 3.9 - </t>
  </si>
  <si>
    <t>Tavola 3.10 -</t>
  </si>
  <si>
    <t>Tavola 3.10A -</t>
  </si>
  <si>
    <t>Riscossio-
ni totali</t>
  </si>
  <si>
    <t>Accerta-
menti</t>
  </si>
  <si>
    <t xml:space="preserve">di cui: riscossioni in conto compe-
tenza </t>
  </si>
  <si>
    <t>Trasferimenti correnti da:</t>
  </si>
  <si>
    <t>Trasferimenti in conto capitale da</t>
  </si>
  <si>
    <t>Totale trasferimenti in conto capitale</t>
  </si>
  <si>
    <t>Totale generale</t>
  </si>
  <si>
    <t>Oneri
 finanziari e tributari</t>
  </si>
  <si>
    <t>DI CUI: PAGAMENTI IN CONTO COMPETENZA</t>
  </si>
  <si>
    <t xml:space="preserve">Spese per trasferimenti </t>
  </si>
  <si>
    <t>Generale: amministrazione, gestione e controllo</t>
  </si>
  <si>
    <t xml:space="preserve">Istruzione pubblica </t>
  </si>
  <si>
    <t>Cultura e beni culturali</t>
  </si>
  <si>
    <t>Turismo, sport e ricreazione</t>
  </si>
  <si>
    <t>Trasporto</t>
  </si>
  <si>
    <t>Gestione del territorio</t>
  </si>
  <si>
    <t>Tutela ambientale</t>
  </si>
  <si>
    <t>Sviluppo economico</t>
  </si>
  <si>
    <t>DI CUI: PAGAMENTI  IN CONTO COMPETENZA</t>
  </si>
  <si>
    <t>Giustizia</t>
  </si>
  <si>
    <t xml:space="preserve">Polizia locale  </t>
  </si>
  <si>
    <t xml:space="preserve">Istruzione pubblica  </t>
  </si>
  <si>
    <t xml:space="preserve">Cultura beni culturali  </t>
  </si>
  <si>
    <t xml:space="preserve">Sport e ricreazione </t>
  </si>
  <si>
    <t>Turismo</t>
  </si>
  <si>
    <t>Viabilità e trasporto</t>
  </si>
  <si>
    <t xml:space="preserve">Protezione sociale </t>
  </si>
  <si>
    <t>Servizi produttivi</t>
  </si>
  <si>
    <t xml:space="preserve">Tutela ambientale </t>
  </si>
  <si>
    <t>Istruzione pubblica, cultura e beni culturali</t>
  </si>
  <si>
    <t>Sport, ricreazione e turismo</t>
  </si>
  <si>
    <t>Territorio e tutela ambientale</t>
  </si>
  <si>
    <t xml:space="preserve">Enti a struttura associativa </t>
  </si>
  <si>
    <t>Piemonte (a)</t>
  </si>
  <si>
    <t>Campania (b)</t>
  </si>
  <si>
    <t>Province (c)</t>
  </si>
  <si>
    <t>Trasferimenti correnti da</t>
  </si>
  <si>
    <r>
      <t xml:space="preserve">Tavola 3.8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</si>
  <si>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r>
      <t xml:space="preserve">Tavola 3.7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</t>
    </r>
  </si>
  <si>
    <r>
      <t xml:space="preserve">Tavola 3.8A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</si>
  <si>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3.15 - </t>
  </si>
  <si>
    <t>Stato</t>
  </si>
  <si>
    <t>Totale
trasferimenti
correnti</t>
  </si>
  <si>
    <t>Totale
trasferimenti
in conto
capitale</t>
  </si>
  <si>
    <t>Costruzione, acquisto e manutenzione di beni immobili</t>
  </si>
  <si>
    <t>Nord</t>
  </si>
  <si>
    <t>Centro</t>
  </si>
  <si>
    <t>Mezzogiorno</t>
  </si>
  <si>
    <t>Tavola 3.2A  -</t>
  </si>
  <si>
    <t>Altro</t>
  </si>
  <si>
    <t>Regioni
province
e comuni</t>
  </si>
  <si>
    <t>Totale 
generale</t>
  </si>
  <si>
    <t>Regioni,
province
e comuni</t>
  </si>
  <si>
    <t xml:space="preserve">Altre
spese </t>
  </si>
  <si>
    <t>Costruzione, 
acquisto e manutenzione
di beni</t>
  </si>
  <si>
    <t>Spese 
per
trasferimenti</t>
  </si>
  <si>
    <t>Totale
spese</t>
  </si>
  <si>
    <t xml:space="preserve">Oneri
finanziari
e tributari </t>
  </si>
  <si>
    <t>Acquisizione di beni
e servizi</t>
  </si>
  <si>
    <t>Spese per
trasferimenti</t>
  </si>
  <si>
    <t xml:space="preserve">Oneri finanziari
e tributari </t>
  </si>
  <si>
    <t>Costruzione, 
acquisto e
manutenzione
di beni</t>
  </si>
  <si>
    <t>Acquisizione
di beni
e servizi</t>
  </si>
  <si>
    <t xml:space="preserve">di cui: riscossioni in conto competenza </t>
  </si>
  <si>
    <t>di cui: imposta provinciale di trascrizione</t>
  </si>
  <si>
    <t>Molise (a)</t>
  </si>
  <si>
    <t>Enti produttori di servizi assistenziali e culturali</t>
  </si>
  <si>
    <t>Tavola 3.3 -</t>
  </si>
  <si>
    <t>Accertamenti</t>
  </si>
  <si>
    <t>Riscossioni in c/competenza</t>
  </si>
  <si>
    <t xml:space="preserve">Imposte sul reddito e patrimonio </t>
  </si>
  <si>
    <t>di cui:</t>
  </si>
  <si>
    <t xml:space="preserve">         Imposte sostitutive</t>
  </si>
  <si>
    <t xml:space="preserve">Tasse e imposte sugli affari </t>
  </si>
  <si>
    <t>Imposte sulla produzione e consumi</t>
  </si>
  <si>
    <t>Lotto, lotterie, e altre attività di gioco</t>
  </si>
  <si>
    <t>Imposte sui generi di monopolio</t>
  </si>
  <si>
    <t>Province (b)</t>
  </si>
  <si>
    <t>Comuni (b)</t>
  </si>
  <si>
    <t>Aziende sanitarie locali (c)</t>
  </si>
  <si>
    <t>Enti e Aziende ospedaliere (c)</t>
  </si>
  <si>
    <t>Enti produttori di servizi assistenziali e culturali (b)</t>
  </si>
  <si>
    <t>Aziende sanitarie locali (d)</t>
  </si>
  <si>
    <t>Enti e Aziende ospedaliere (d)</t>
  </si>
  <si>
    <t>Comuni (c)</t>
  </si>
  <si>
    <t>Camere di commercio (b)</t>
  </si>
  <si>
    <t>Enti lirici ed Istituzioni concertistiche (c)</t>
  </si>
  <si>
    <t>Entrate tributarie e contributi sociali (e)</t>
  </si>
  <si>
    <t>Enti nazionali previdenza e assistenza sociale (d)</t>
  </si>
  <si>
    <t xml:space="preserve">Sicilia </t>
  </si>
  <si>
    <t xml:space="preserve">Sardegna </t>
  </si>
  <si>
    <t xml:space="preserve">Liguria </t>
  </si>
  <si>
    <t xml:space="preserve">Camere di commercio </t>
  </si>
  <si>
    <t xml:space="preserve">Enti produttori di servizi assistenziali e culturali </t>
  </si>
  <si>
    <t xml:space="preserve">Enti lirici ed Istituzioni concertistiche (d) </t>
  </si>
  <si>
    <t>Oneri finanziari e tributari</t>
  </si>
  <si>
    <t xml:space="preserve"> Trento</t>
  </si>
  <si>
    <t>VOCI ECONOMICHE</t>
  </si>
  <si>
    <t>Valle 
d' Aosta</t>
  </si>
  <si>
    <t>Bolzano</t>
  </si>
  <si>
    <t>Friuli- Venezia Giulia</t>
  </si>
  <si>
    <t xml:space="preserve">Liguria         </t>
  </si>
  <si>
    <t xml:space="preserve">Toscana       </t>
  </si>
  <si>
    <t xml:space="preserve">Umbria       </t>
  </si>
  <si>
    <t xml:space="preserve">Marche          </t>
  </si>
  <si>
    <t xml:space="preserve">Lazio       </t>
  </si>
  <si>
    <t xml:space="preserve">Abruzzo           </t>
  </si>
  <si>
    <t xml:space="preserve">Molise               </t>
  </si>
  <si>
    <t xml:space="preserve">Campania        </t>
  </si>
  <si>
    <t xml:space="preserve">Puglia      </t>
  </si>
  <si>
    <t xml:space="preserve">Basilicata  </t>
  </si>
  <si>
    <t xml:space="preserve">Calabria         </t>
  </si>
  <si>
    <t xml:space="preserve">Sicilia            </t>
  </si>
  <si>
    <t>Valore della produzione</t>
  </si>
  <si>
    <t>Contributi in conto d'esercizio</t>
  </si>
  <si>
    <t>Ricavi per prestazioni straordinarie</t>
  </si>
  <si>
    <t>Compartecipazioni alla spesa sanitaria</t>
  </si>
  <si>
    <t>Altre entrate</t>
  </si>
  <si>
    <t>Costi capitalizzati (a)</t>
  </si>
  <si>
    <t>Costi della produzione</t>
  </si>
  <si>
    <t>Personale</t>
  </si>
  <si>
    <t>Beni e servizi</t>
  </si>
  <si>
    <t>Medicina di base</t>
  </si>
  <si>
    <t>Farmaceutica</t>
  </si>
  <si>
    <t>Specialistica</t>
  </si>
  <si>
    <t>Ospedaliera</t>
  </si>
  <si>
    <t>Variazione rimanenze</t>
  </si>
  <si>
    <t>Accantonamenti</t>
  </si>
  <si>
    <t>Ammortamenti e svalutazione crediti</t>
  </si>
  <si>
    <t>Proventi ed oneri finanziari</t>
  </si>
  <si>
    <t>Proventi ed oneri straordinari</t>
  </si>
  <si>
    <t>Saldo plusvalenze-minusvalenze</t>
  </si>
  <si>
    <t>Saldo sopravvenienze-insussistenze</t>
  </si>
  <si>
    <t>Risultato prima delle imposte</t>
  </si>
  <si>
    <t>Imposte e tasse</t>
  </si>
  <si>
    <t>Utile o perdita d'esercizio</t>
  </si>
  <si>
    <t>Alienazioni di beni patrimoniali (f)</t>
  </si>
  <si>
    <t>Assunzione 
di prestiti
(g)</t>
  </si>
  <si>
    <t xml:space="preserve">Alienazioni di beni patrimoniali
(g) </t>
  </si>
  <si>
    <t>Assunzione 
di prestiti
(h)</t>
  </si>
  <si>
    <t>Enti lirici ed Istituzioni concertistiche (d)</t>
  </si>
  <si>
    <t>Alienazioni di beni patrimoniali
(g)</t>
  </si>
  <si>
    <t>Enti produttori di servizi assistenziali e culturali (c)</t>
  </si>
  <si>
    <t xml:space="preserve">Attività
finanziarie
(f)
</t>
  </si>
  <si>
    <t xml:space="preserve">Rimborso
di prestiti
(g)
</t>
  </si>
  <si>
    <t>Ministeri e Presidenza del consiglio (b)</t>
  </si>
  <si>
    <t>Province (d)</t>
  </si>
  <si>
    <t>Comuni (d)</t>
  </si>
  <si>
    <t>Aziende sanitarie locali (e)</t>
  </si>
  <si>
    <t>Enti e Aziende ospedaliere (e)</t>
  </si>
  <si>
    <t>Camere di commercio (c)</t>
  </si>
  <si>
    <t xml:space="preserve">Enti lirici ed Istituzioni concertistiche (e) </t>
  </si>
  <si>
    <t xml:space="preserve">Rimborso
di prestiti
(h)
</t>
  </si>
  <si>
    <t>Attività
finanziarie
(g)</t>
  </si>
  <si>
    <t>Enti nazionali previdenza e assistenza sociale (e)</t>
  </si>
  <si>
    <t>Regioni e province autonome (b)</t>
  </si>
  <si>
    <t>Regioni e province autonome (c)</t>
  </si>
  <si>
    <t>(a) Nei costi capitalizzati è incluso anche l'utilizzo dei fondi accantonati.</t>
  </si>
  <si>
    <t>Ricavi delle vendite e delle prestazioni</t>
  </si>
  <si>
    <t>Variazioni delle rimanenze dei prodotti</t>
  </si>
  <si>
    <t>Incrementi di immobilizzazioni</t>
  </si>
  <si>
    <t>Altri ricavi e proventi</t>
  </si>
  <si>
    <t>Per materie prime sussidiarie e di consumo</t>
  </si>
  <si>
    <t>Per servizi</t>
  </si>
  <si>
    <t>Per godimento di beni di terzi</t>
  </si>
  <si>
    <t>Per il personale</t>
  </si>
  <si>
    <t>Salari e stipendi</t>
  </si>
  <si>
    <t>Oneri sociali</t>
  </si>
  <si>
    <t>Trattamento di fine rapporto</t>
  </si>
  <si>
    <t>Trattamento di quiescenza</t>
  </si>
  <si>
    <t>Altri costi</t>
  </si>
  <si>
    <t>Ammortamenti e svalutazioni</t>
  </si>
  <si>
    <t>Accantonamento per rischi</t>
  </si>
  <si>
    <t>Oneri diversi di gestione</t>
  </si>
  <si>
    <t>Differenza tra il valore e i costi della produzione</t>
  </si>
  <si>
    <t>Proventi e oneri finanziari</t>
  </si>
  <si>
    <t xml:space="preserve">Altri proventi finanziari </t>
  </si>
  <si>
    <t>Interessi e oneri finanziari</t>
  </si>
  <si>
    <t>Proventi e oneri straordinari</t>
  </si>
  <si>
    <t>Proventi straordinari</t>
  </si>
  <si>
    <t>Oneri straordinari</t>
  </si>
  <si>
    <t>Imposte di esercizio</t>
  </si>
  <si>
    <t>Risultato di esercizio</t>
  </si>
  <si>
    <t xml:space="preserve">Tavola 3.13 - </t>
  </si>
  <si>
    <t>ANNO 2001</t>
  </si>
  <si>
    <t>ANNO 2002</t>
  </si>
  <si>
    <t>Bilancio di esercizio
Anno 2001</t>
  </si>
  <si>
    <t>Bilancio di esercizio
Anno 2002</t>
  </si>
  <si>
    <t xml:space="preserve">                                                             </t>
  </si>
  <si>
    <t>Riscossione
di crediti</t>
  </si>
  <si>
    <t>….</t>
  </si>
  <si>
    <t>ENTRATE TRIBUTARIE</t>
  </si>
  <si>
    <t>Riscossioni                  totali</t>
  </si>
  <si>
    <t>Camere di commercio (d)</t>
  </si>
  <si>
    <t xml:space="preserve">Camere di commercio (d) </t>
  </si>
  <si>
    <t>Tavola 3.11 -</t>
  </si>
  <si>
    <t xml:space="preserve">FUNZIONI </t>
  </si>
  <si>
    <t xml:space="preserve">Impegni  </t>
  </si>
  <si>
    <t>Pagamenti                             totali</t>
  </si>
  <si>
    <t>Pagamenti in c/competenza</t>
  </si>
  <si>
    <t>Servizi generali delle pubbliche amministrazioni</t>
  </si>
  <si>
    <t>Difesa</t>
  </si>
  <si>
    <t>FUNZIONI</t>
  </si>
  <si>
    <t xml:space="preserve">Totale  </t>
  </si>
  <si>
    <t xml:space="preserve">Servizi generali delle pubbliche amministrazioni </t>
  </si>
  <si>
    <t xml:space="preserve">Difesa </t>
  </si>
  <si>
    <t xml:space="preserve">Ordine pubblico e sicurezza </t>
  </si>
  <si>
    <t xml:space="preserve">Affari economici </t>
  </si>
  <si>
    <t xml:space="preserve">Protezione ambientale </t>
  </si>
  <si>
    <t xml:space="preserve">Abitazioni e assetto territoriale </t>
  </si>
  <si>
    <t xml:space="preserve">Sanità </t>
  </si>
  <si>
    <t xml:space="preserve">Attività ricreative, culturali e religiose </t>
  </si>
  <si>
    <t xml:space="preserve">Istruzione </t>
  </si>
  <si>
    <t xml:space="preserve">Altre     spese </t>
  </si>
  <si>
    <t>Totale       spese</t>
  </si>
  <si>
    <t>Totale     spese</t>
  </si>
  <si>
    <t>Tassa per lo smaltimento dei rifiuti solidi urbani (b)</t>
  </si>
  <si>
    <t xml:space="preserve"> Bolzano-Bozen </t>
  </si>
  <si>
    <t xml:space="preserve">Trentino-Alto Adige </t>
  </si>
  <si>
    <t>(b) Dati al netto dell'addizionale erariale sulla tassa smaltimento rifiuti.</t>
  </si>
  <si>
    <t xml:space="preserve">Tavola 3.12 - </t>
  </si>
  <si>
    <r>
      <t xml:space="preserve">Tavola 3.12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 - </t>
    </r>
  </si>
  <si>
    <r>
      <t xml:space="preserve">Tavola 3.13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 - </t>
    </r>
  </si>
  <si>
    <t xml:space="preserve">Tavola 3.14  - </t>
  </si>
  <si>
    <r>
      <t xml:space="preserve">Tavola 3.14 </t>
    </r>
    <r>
      <rPr>
        <sz val="9"/>
        <color indexed="8"/>
        <rFont val="Arial"/>
        <family val="2"/>
      </rPr>
      <t>segue -</t>
    </r>
  </si>
  <si>
    <r>
      <t xml:space="preserve">Tavola 3.15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</t>
    </r>
  </si>
  <si>
    <t xml:space="preserve">Tavola 3.17 - </t>
  </si>
  <si>
    <r>
      <t xml:space="preserve">Tavola 3.17 </t>
    </r>
    <r>
      <rPr>
        <sz val="9"/>
        <rFont val="Arial"/>
        <family val="2"/>
      </rPr>
      <t>segue -</t>
    </r>
  </si>
  <si>
    <t xml:space="preserve">Tavola 3.18 - </t>
  </si>
  <si>
    <t>Enti ed Agenzie regionali</t>
  </si>
  <si>
    <t>Regioni e Province autonome (b)</t>
  </si>
  <si>
    <t xml:space="preserve">Enti ed Agenzie regionali  </t>
  </si>
  <si>
    <r>
      <t xml:space="preserve">Tavola 3.13 </t>
    </r>
    <r>
      <rPr>
        <sz val="9"/>
        <color indexed="8"/>
        <rFont val="Arial"/>
        <family val="2"/>
      </rPr>
      <t>segue -</t>
    </r>
  </si>
  <si>
    <r>
      <t xml:space="preserve">Tavola 3.14 </t>
    </r>
    <r>
      <rPr>
        <sz val="9"/>
        <color indexed="8"/>
        <rFont val="Arial"/>
        <family val="2"/>
      </rPr>
      <t xml:space="preserve">segue </t>
    </r>
    <r>
      <rPr>
        <b/>
        <sz val="9"/>
        <color indexed="8"/>
        <rFont val="Arial"/>
        <family val="2"/>
      </rPr>
      <t>-</t>
    </r>
  </si>
  <si>
    <r>
      <t>Tavola 3.15</t>
    </r>
    <r>
      <rPr>
        <sz val="9"/>
        <color indexed="8"/>
        <rFont val="Arial"/>
        <family val="2"/>
      </rPr>
      <t xml:space="preserve"> segue </t>
    </r>
    <r>
      <rPr>
        <b/>
        <sz val="9"/>
        <color indexed="8"/>
        <rFont val="Arial"/>
        <family val="2"/>
      </rPr>
      <t>-</t>
    </r>
  </si>
  <si>
    <t xml:space="preserve">Tavola 3.16 - </t>
  </si>
  <si>
    <r>
      <t xml:space="preserve">Tavola 3.16 </t>
    </r>
    <r>
      <rPr>
        <sz val="9"/>
        <rFont val="Arial"/>
        <family val="2"/>
      </rPr>
      <t xml:space="preserve">segue </t>
    </r>
    <r>
      <rPr>
        <b/>
        <sz val="9"/>
        <rFont val="Arial"/>
        <family val="2"/>
      </rPr>
      <t>-</t>
    </r>
  </si>
  <si>
    <r>
      <t>Fonte:</t>
    </r>
    <r>
      <rPr>
        <sz val="7"/>
        <rFont val="Arial"/>
        <family val="2"/>
      </rPr>
      <t>Ministero della salute</t>
    </r>
  </si>
  <si>
    <r>
      <t>Fonte</t>
    </r>
    <r>
      <rPr>
        <sz val="7"/>
        <rFont val="Arial"/>
        <family val="2"/>
      </rPr>
      <t>: Ministero della salute</t>
    </r>
  </si>
  <si>
    <t>Entrate tributarie e contributi sociali (d)</t>
  </si>
  <si>
    <t>Spese per personale e organi istituzionali (e)</t>
  </si>
  <si>
    <t>Spese per personale e organi istituzionali (f)</t>
  </si>
  <si>
    <t>Totale                      spese</t>
  </si>
  <si>
    <t xml:space="preserve">Altre               spese </t>
  </si>
  <si>
    <t>Totale                 spese</t>
  </si>
  <si>
    <t xml:space="preserve">Altre           spese </t>
  </si>
  <si>
    <t xml:space="preserve">Altre          spese </t>
  </si>
  <si>
    <t>Totale               spese</t>
  </si>
  <si>
    <r>
      <t xml:space="preserve">Totale </t>
    </r>
    <r>
      <rPr>
        <sz val="7"/>
        <rFont val="Arial"/>
        <family val="2"/>
      </rPr>
      <t>(c)</t>
    </r>
  </si>
  <si>
    <t>(a) Si veda "Glossario".</t>
  </si>
  <si>
    <t>(b) Elaborazioni Istat su dati del Ministero del Tesoro, del Bilancio e della programmazione economica, Rendiconto generale dell'Amministrazione dello Stato per l'esercizio finanziario 2001, Roma, 2002; Rendiconto generale dell'Amministrazione dello Stato per l'esercizio finanziario 2002, Roma, 2003.</t>
  </si>
  <si>
    <t>FUNZIONI (b)</t>
  </si>
  <si>
    <t>(b) La classificazione funzionale delle spese finali è quella relativa allo schema previsto dal dpr n.194 del 31/01/1996.</t>
  </si>
  <si>
    <t>Generale: amministrazione, gestione e controllo (c)</t>
  </si>
  <si>
    <t>(c) Tale funzione, per i comuni della regione Valle d'Aosta, dove non è possibile ricavare la distribuzione delle spese per funzioni, comprende le spese relative a tutte le funzioni.</t>
  </si>
  <si>
    <t xml:space="preserve">Altre                            spese </t>
  </si>
  <si>
    <t xml:space="preserve">Altre                    spese </t>
  </si>
  <si>
    <t>Unioni di comuni</t>
  </si>
  <si>
    <t xml:space="preserve">(a) Si veda  il paragrafo 3.5 "Avvertenze per la consultazione delle tavole", punti A e B. </t>
  </si>
  <si>
    <t xml:space="preserve">(b) Dati provvisori. Si veda  il paragrafo 3.5 "Avvertenze per la consultazione delle tavole", punto D.  </t>
  </si>
  <si>
    <t xml:space="preserve">(c) Si veda il paragrafo 3.5 "Avvertenze per la consultazione delle tavole",  punto C.  </t>
  </si>
  <si>
    <t xml:space="preserve">(d)  Si veda il paragrafo 3.5 "Avvertenze  per la consultazione delle tavole", punto F.  </t>
  </si>
  <si>
    <t xml:space="preserve">(e)  Si veda il paragrafo 3.5 "Avvertenze  per la consultazione delle tavole", punto G.  </t>
  </si>
  <si>
    <t xml:space="preserve">(f)  Si veda il paragrafo 3.5 "Avvertenze  per la consultazione delle tavole", punto H.  </t>
  </si>
  <si>
    <t xml:space="preserve">(g)  Si veda il paragrafo 3.5 "Avvertenze  per la consultazione delle tavole", punto I.  </t>
  </si>
  <si>
    <t>(a) Si veda il paragrafo 3.5 "Avvertenze per la consultazione delle tavole", punti A e B.</t>
  </si>
  <si>
    <t xml:space="preserve">(b) Si veda il paragrafo 3.5 "Avvertenze per la consultazione delle tavole", punto E.  </t>
  </si>
  <si>
    <t xml:space="preserve">(c) Dati provvisori. Si veda il paragrafo 3.5 "Avvertenze per la consultazione delle tavole", punto D.  </t>
  </si>
  <si>
    <t xml:space="preserve">(d) Si veda il paragrafo 3.5 "Avvertenze per la consultazione delle tavole", punto C. </t>
  </si>
  <si>
    <t xml:space="preserve">(e) Si veda il paragrafo 3.5 "Avvertenze per la consultazione delle tavole", punto F.  </t>
  </si>
  <si>
    <t xml:space="preserve">(f) Si veda il paragrafo 3.5 "Avvertenze per la consultazione delle tavole", punto G.  </t>
  </si>
  <si>
    <t xml:space="preserve">(g) Si veda il paragrafo 3.5 "Avvertenze per la consultazione delle tavole", punto H.  </t>
  </si>
  <si>
    <t xml:space="preserve">(h) Si veda il paragrafo 3.5 "Avvertenze per la consultazione delle tavole", punto I.  </t>
  </si>
  <si>
    <t xml:space="preserve">(a) Si veda il paragrafo 3.5 "Avvertenze per la consultazione delle tavole", punti A e B. </t>
  </si>
  <si>
    <t xml:space="preserve">(b) Dati provvisori. Si veda il paragrafo 3.5 "Avvertenze per la consultazione delle tavole", punto D.  </t>
  </si>
  <si>
    <t xml:space="preserve">(d)  Si veda il paragrafo 3.5 "Avvertenze  per la consultazione delle tavole", punto E.  </t>
  </si>
  <si>
    <t xml:space="preserve">(e) Si veda il paragrafo 3.5 "Avvertenze alla lettura delle tavole", punto F.  </t>
  </si>
  <si>
    <t xml:space="preserve">(f) Si veda il paragrafo 3.5 "Avvertenze alla lettura delle tavole", punto G.  </t>
  </si>
  <si>
    <t xml:space="preserve">(g) Si veda il paragrafo 3.5 "Avvertenze alla lettura delle tavole", punto H.  </t>
  </si>
  <si>
    <t xml:space="preserve">(h) Si veda il paragrafo 3.5 "Avvertenze alla lettura delle tavole", punto I.  </t>
  </si>
  <si>
    <t xml:space="preserve">         Irpef</t>
  </si>
  <si>
    <t xml:space="preserve">         Ipeg</t>
  </si>
  <si>
    <t xml:space="preserve">         Iva</t>
  </si>
  <si>
    <t>di cui: Irap</t>
  </si>
  <si>
    <t>di cui: addizionale Irpef</t>
  </si>
  <si>
    <t>ITALIA</t>
  </si>
  <si>
    <t xml:space="preserve">(a) Si veda il paragrafo 3.5 "Avvertenze per la consultazione delle tavole", punto F.  </t>
  </si>
  <si>
    <t xml:space="preserve">(b) Dati non disponibili. Si veda il paragrafo 3.5 "Avvertenze per la consultazione delle tavole", punto D.  </t>
  </si>
  <si>
    <t>di cui: imposta Rca</t>
  </si>
  <si>
    <t>Ici</t>
  </si>
  <si>
    <t>(a) Dati provvisori. Si veda il paragrafo 3.5 "Avvertenze per la consultazione delle tavole", punto D.</t>
  </si>
  <si>
    <t xml:space="preserve">(a) Si veda il paragrafo 3.5 "Avvertenze per la consultazione delle tavole", punti A e B.  </t>
  </si>
  <si>
    <t xml:space="preserve">(c) Si veda il paragrafo 3.5 "Avvertenze per la consultazione delle tavole", punto C.  </t>
  </si>
  <si>
    <t xml:space="preserve">(a) Si veda il paragrafo 3.6 "Avvertenze per la consultazione delle tavole", punti A e B.  </t>
  </si>
  <si>
    <t xml:space="preserve">(b) Dati provvisori. Si veda il paragrafo 3.6 "Avvertenze per la consultazione delle tavole", punto D.  </t>
  </si>
  <si>
    <t xml:space="preserve">(c) Si veda il paragrafo 3.6 "Avvertenze per la consultazione delle tavole", punto C.  </t>
  </si>
  <si>
    <t xml:space="preserve">(a) Si veda il paragrafo 3.6 "Avvertenze per la consultazione delle tavole", punti A e B. </t>
  </si>
  <si>
    <t xml:space="preserve">(d) Si veda il paragrafo 3.6 "Avvertenze per la consultazione delle tavole", punto E.  </t>
  </si>
  <si>
    <t xml:space="preserve">(d) Si veda il paragrafo 3.5 "Avvertenze per la consultazione delle tavole", punto E.  </t>
  </si>
  <si>
    <t xml:space="preserve">(b) Dati provvisori. Si veda il paragrafo 3.5 "Avvertenze per la consultazione delle tavole", punto L.  </t>
  </si>
  <si>
    <t xml:space="preserve">(d) Si veda il paragrafo 3.5 "Avvertenze per la consultazione delle tavole",  punto C. </t>
  </si>
  <si>
    <t xml:space="preserve">(e) Si veda il paragrafo 3.5 "Avvertenze per la consultazione delle tavole",  punto M. </t>
  </si>
  <si>
    <t xml:space="preserve">(f) Si veda il paragrafo 3.5 "Avvertenze per la consultazione delle tavole",  punto N. </t>
  </si>
  <si>
    <t xml:space="preserve">(g) Si veda il paragrafo 3.5 "Avvertenze per la consultazione delle tavole",  punto O. </t>
  </si>
  <si>
    <t xml:space="preserve">(b) Si veda il paragrafo 3.5 "Avvertenze per la consultazione delle tavole", punto L.  </t>
  </si>
  <si>
    <t xml:space="preserve">(c) Si veda il paragrafo 3.5 "Avvertenze per la consultazione delle tavole", punto E.  </t>
  </si>
  <si>
    <t xml:space="preserve">(d) Dati provvisori. Si veda il paragrafo 3.5 "Avvertenze  per la consultazione delle tavole", punto D.  </t>
  </si>
  <si>
    <t xml:space="preserve">(e) Si veda il paragrafo 3.5 "Avvertenze per la consultazione delle tavole", punto C.  </t>
  </si>
  <si>
    <t xml:space="preserve">(f) Si veda il paragrafo 3.5 "Avvertenze per la consultazione delle tavole", punto M.  </t>
  </si>
  <si>
    <t xml:space="preserve">(g) Si veda il paragrafo 3.5 "Avvertenze per la consultazione delle tavole",  punto N. </t>
  </si>
  <si>
    <t xml:space="preserve">(h) Si veda il paragrafo 3.5 "Avvertenze per la consultazione delle tavole",  punto O. </t>
  </si>
  <si>
    <t xml:space="preserve">(e)  Si veda il paragrafo 3.5 "Avvertenze  per la consultazione delle tavole", punto E.  </t>
  </si>
  <si>
    <t xml:space="preserve">(f)  Si veda il paragrafo 3.5 "Avvertenze  per la consultazione delle tavole", punto M.  </t>
  </si>
  <si>
    <t>(b) Elaborazioni Istat su dati del Ministero del tesoro, del bilancio e della programmazione economica, Rendiconto generale dell'Amministrazione dello Stato per l'esercizio finanziario 2001, Roma, 2002; Rendiconto generale dell'Amministrazione dello Stato per l'esercizio finanziario 2002, Roma, 2003.</t>
  </si>
  <si>
    <t xml:space="preserve">(c) Si veda il paragrafo 3.5 "Avvertenze per la consultazione delle tavole" punto P. </t>
  </si>
  <si>
    <t xml:space="preserve">(b) Si veda il paragrafo 3.5 "Avvertenze  per la consultazione delle tavole", punto Q.  </t>
  </si>
  <si>
    <r>
      <t>Fonte:</t>
    </r>
    <r>
      <rPr>
        <sz val="7"/>
        <rFont val="Arial"/>
        <family val="2"/>
      </rPr>
      <t xml:space="preserve"> Ministero della salute</t>
    </r>
  </si>
  <si>
    <t>SOTTOCLASSI DI UNITÀ ISTITUZIONALI (a)</t>
  </si>
  <si>
    <t>SOTTOCLASSI DI UNITÀ ISTITUZIONALI(a)</t>
  </si>
  <si>
    <t>Enti di regolazione dell'attività economica</t>
  </si>
  <si>
    <t>Autorità amministrative indipendenti</t>
  </si>
  <si>
    <t>Comunità montane</t>
  </si>
  <si>
    <t>Università ed Istituti di istruzione universitaria</t>
  </si>
  <si>
    <t>Altre 
entrate (e)</t>
  </si>
  <si>
    <t>Altre 
entrate</t>
  </si>
  <si>
    <t>Totale
entrate</t>
  </si>
  <si>
    <t xml:space="preserve">Altre
entrate (f) </t>
  </si>
  <si>
    <t xml:space="preserve">Altre
entrate </t>
  </si>
  <si>
    <t xml:space="preserve">di cui: riscossioni 
in conto competenza </t>
  </si>
  <si>
    <t xml:space="preserve">di cui: riscossioni
 in conto competenza </t>
  </si>
  <si>
    <r>
      <t xml:space="preserve">Totale </t>
    </r>
    <r>
      <rPr>
        <sz val="7"/>
        <rFont val="Arial"/>
        <family val="2"/>
      </rPr>
      <t>©</t>
    </r>
  </si>
  <si>
    <t>Altre
spese</t>
  </si>
</sst>
</file>

<file path=xl/styles.xml><?xml version="1.0" encoding="utf-8"?>
<styleSheet xmlns="http://schemas.openxmlformats.org/spreadsheetml/2006/main">
  <numFmts count="5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* #,##0.00_);_(* \(#,##0.00\);_(* &quot;-&quot;??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%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mmmm\ d\,\ yyyy"/>
    <numFmt numFmtId="185" formatCode="#,##0.0"/>
    <numFmt numFmtId="186" formatCode="0.000%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_-* #,##0.00000_-;\-* #,##0.00000_-;_-* &quot;-&quot;_-;_-@_-"/>
    <numFmt numFmtId="192" formatCode="#,##0.000"/>
    <numFmt numFmtId="193" formatCode="_-* #,##0.0_-;\-* #,##0.0_-;_-* &quot;-&quot;?_-;_-@_-"/>
    <numFmt numFmtId="194" formatCode="0.0000000"/>
    <numFmt numFmtId="195" formatCode="#,##0_ ;\-#,##0\ "/>
    <numFmt numFmtId="196" formatCode="00000"/>
    <numFmt numFmtId="197" formatCode="d/m"/>
    <numFmt numFmtId="198" formatCode="0;[Red]0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\(\c\)"/>
    <numFmt numFmtId="203" formatCode="0.00000000"/>
    <numFmt numFmtId="204" formatCode="0.0000000000"/>
    <numFmt numFmtId="205" formatCode="0.000000000"/>
    <numFmt numFmtId="206" formatCode="#,##0.0000"/>
    <numFmt numFmtId="207" formatCode="#,##0.00000"/>
    <numFmt numFmtId="208" formatCode="&quot;Sì&quot;;&quot;Sì&quot;;&quot;No&quot;"/>
    <numFmt numFmtId="209" formatCode="&quot;Vero&quot;;&quot;Vero&quot;;&quot;Falso&quot;"/>
    <numFmt numFmtId="210" formatCode="&quot;Attivo&quot;;&quot;Attivo&quot;;&quot;Disattivo&quot;"/>
    <numFmt numFmtId="211" formatCode="_-* #,##0_-;\-* #,##0_-;_-* &quot;-&quot;??_-;_-@_-"/>
  </numFmts>
  <fonts count="27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i/>
      <sz val="7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name val="Arial"/>
      <family val="2"/>
    </font>
    <font>
      <sz val="7"/>
      <color indexed="10"/>
      <name val="Arial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7"/>
      <color indexed="10"/>
      <name val="Arial"/>
      <family val="2"/>
    </font>
    <font>
      <sz val="7"/>
      <name val="Times New Roman"/>
      <family val="1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5" fillId="0" borderId="0" xfId="31" applyNumberFormat="1" applyFont="1" applyFill="1" applyBorder="1" applyAlignment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1" xfId="27" applyFont="1" applyFill="1" applyBorder="1" applyAlignment="1">
      <alignment horizontal="right" vertical="center" wrapText="1"/>
      <protection/>
    </xf>
    <xf numFmtId="1" fontId="6" fillId="0" borderId="1" xfId="27" applyNumberFormat="1" applyFont="1" applyFill="1" applyBorder="1" applyAlignment="1">
      <alignment horizontal="right" vertical="center" wrapText="1"/>
      <protection/>
    </xf>
    <xf numFmtId="0" fontId="4" fillId="0" borderId="1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27" applyFont="1" applyFill="1" applyBorder="1" applyAlignment="1">
      <alignment horizontal="center"/>
      <protection/>
    </xf>
    <xf numFmtId="1" fontId="5" fillId="0" borderId="0" xfId="27" applyNumberFormat="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3" fontId="5" fillId="0" borderId="0" xfId="27" applyNumberFormat="1" applyFont="1" applyFill="1" applyBorder="1" applyAlignment="1">
      <alignment horizontal="right"/>
      <protection/>
    </xf>
    <xf numFmtId="3" fontId="6" fillId="0" borderId="0" xfId="27" applyNumberFormat="1" applyFont="1" applyFill="1" applyBorder="1" applyAlignment="1">
      <alignment horizontal="right"/>
      <protection/>
    </xf>
    <xf numFmtId="0" fontId="0" fillId="0" borderId="0" xfId="0" applyBorder="1" applyAlignment="1">
      <alignment wrapText="1"/>
    </xf>
    <xf numFmtId="0" fontId="4" fillId="0" borderId="0" xfId="25" applyFont="1" applyBorder="1" applyAlignment="1">
      <alignment wrapText="1"/>
      <protection/>
    </xf>
    <xf numFmtId="0" fontId="0" fillId="0" borderId="0" xfId="0" applyFont="1" applyAlignment="1">
      <alignment wrapText="1"/>
    </xf>
    <xf numFmtId="0" fontId="6" fillId="0" borderId="1" xfId="27" applyNumberFormat="1" applyFont="1" applyFill="1" applyBorder="1" applyAlignment="1">
      <alignment horizontal="right" vertical="center" wrapText="1"/>
      <protection/>
    </xf>
    <xf numFmtId="0" fontId="4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27" applyNumberFormat="1" applyFont="1" applyFill="1" applyBorder="1" applyAlignment="1">
      <alignment horizontal="right"/>
      <protection/>
    </xf>
    <xf numFmtId="3" fontId="4" fillId="0" borderId="0" xfId="27" applyNumberFormat="1" applyFont="1" applyFill="1" applyBorder="1" applyAlignment="1" quotePrefix="1">
      <alignment horizontal="right"/>
      <protection/>
    </xf>
    <xf numFmtId="0" fontId="7" fillId="0" borderId="0" xfId="0" applyFont="1" applyBorder="1" applyAlignment="1">
      <alignment horizontal="left" vertical="top" wrapText="1"/>
    </xf>
    <xf numFmtId="0" fontId="5" fillId="0" borderId="0" xfId="29" applyFont="1" applyBorder="1">
      <alignment/>
      <protection/>
    </xf>
    <xf numFmtId="0" fontId="6" fillId="0" borderId="0" xfId="29" applyFont="1" applyBorder="1">
      <alignment/>
      <protection/>
    </xf>
    <xf numFmtId="49" fontId="6" fillId="0" borderId="0" xfId="29" applyNumberFormat="1" applyFont="1" applyFill="1" applyBorder="1" applyAlignment="1">
      <alignment horizontal="center"/>
      <protection/>
    </xf>
    <xf numFmtId="3" fontId="6" fillId="0" borderId="0" xfId="29" applyNumberFormat="1" applyFont="1" applyFill="1" applyBorder="1" applyAlignment="1">
      <alignment horizontal="center" wrapText="1"/>
      <protection/>
    </xf>
    <xf numFmtId="0" fontId="6" fillId="0" borderId="0" xfId="29" applyFont="1" applyFill="1" applyBorder="1" applyAlignment="1">
      <alignment horizontal="left" wrapText="1"/>
      <protection/>
    </xf>
    <xf numFmtId="171" fontId="6" fillId="0" borderId="0" xfId="19" applyFont="1" applyFill="1" applyBorder="1" applyAlignment="1">
      <alignment horizontal="right" wrapText="1"/>
    </xf>
    <xf numFmtId="0" fontId="5" fillId="0" borderId="0" xfId="29" applyFont="1" applyFill="1" applyBorder="1" applyAlignment="1">
      <alignment horizontal="left" wrapText="1"/>
      <protection/>
    </xf>
    <xf numFmtId="0" fontId="6" fillId="0" borderId="0" xfId="29" applyFont="1" applyBorder="1" applyAlignment="1">
      <alignment wrapText="1"/>
      <protection/>
    </xf>
    <xf numFmtId="171" fontId="6" fillId="0" borderId="0" xfId="29" applyNumberFormat="1" applyFont="1" applyBorder="1">
      <alignment/>
      <protection/>
    </xf>
    <xf numFmtId="0" fontId="6" fillId="0" borderId="0" xfId="29" applyFont="1" applyFill="1" applyBorder="1" applyAlignment="1">
      <alignment horizontal="center" wrapText="1"/>
      <protection/>
    </xf>
    <xf numFmtId="0" fontId="6" fillId="0" borderId="1" xfId="29" applyFont="1" applyBorder="1">
      <alignment/>
      <protection/>
    </xf>
    <xf numFmtId="0" fontId="6" fillId="0" borderId="0" xfId="29" applyFont="1" applyFill="1" applyBorder="1" applyAlignment="1">
      <alignment horizontal="left" vertical="center"/>
      <protection/>
    </xf>
    <xf numFmtId="3" fontId="6" fillId="0" borderId="0" xfId="29" applyNumberFormat="1" applyFont="1" applyFill="1" applyBorder="1" applyAlignment="1">
      <alignment horizontal="right" vertical="center" wrapText="1"/>
      <protection/>
    </xf>
    <xf numFmtId="171" fontId="6" fillId="0" borderId="0" xfId="29" applyNumberFormat="1" applyFont="1" applyFill="1" applyBorder="1" applyAlignment="1">
      <alignment horizontal="left" wrapText="1"/>
      <protection/>
    </xf>
    <xf numFmtId="0" fontId="11" fillId="0" borderId="0" xfId="33" applyFont="1" applyBorder="1" applyAlignment="1">
      <alignment horizontal="left" vertical="top"/>
      <protection/>
    </xf>
    <xf numFmtId="0" fontId="11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/>
      <protection/>
    </xf>
    <xf numFmtId="0" fontId="6" fillId="0" borderId="2" xfId="33" applyFont="1" applyFill="1" applyBorder="1" applyAlignment="1">
      <alignment horizontal="center" vertical="center" wrapText="1"/>
      <protection/>
    </xf>
    <xf numFmtId="0" fontId="6" fillId="0" borderId="2" xfId="33" applyFont="1" applyBorder="1" applyAlignment="1">
      <alignment horizontal="center" vertical="center"/>
      <protection/>
    </xf>
    <xf numFmtId="0" fontId="6" fillId="0" borderId="1" xfId="33" applyFont="1" applyFill="1" applyBorder="1" applyAlignment="1">
      <alignment horizontal="right" vertical="center" wrapText="1"/>
      <protection/>
    </xf>
    <xf numFmtId="3" fontId="6" fillId="0" borderId="1" xfId="33" applyNumberFormat="1" applyFont="1" applyFill="1" applyBorder="1" applyAlignment="1">
      <alignment horizontal="right" vertical="center" wrapText="1"/>
      <protection/>
    </xf>
    <xf numFmtId="0" fontId="6" fillId="0" borderId="0" xfId="33" applyFont="1" applyBorder="1" applyAlignment="1">
      <alignment horizontal="left" vertical="center"/>
      <protection/>
    </xf>
    <xf numFmtId="0" fontId="6" fillId="0" borderId="0" xfId="33" applyFont="1" applyFill="1" applyBorder="1" applyAlignment="1">
      <alignment horizontal="right" vertical="center" wrapText="1"/>
      <protection/>
    </xf>
    <xf numFmtId="3" fontId="6" fillId="0" borderId="0" xfId="33" applyNumberFormat="1" applyFont="1" applyFill="1" applyBorder="1" applyAlignment="1">
      <alignment horizontal="right" vertical="center" wrapText="1"/>
      <protection/>
    </xf>
    <xf numFmtId="0" fontId="6" fillId="0" borderId="0" xfId="33" applyFont="1" applyFill="1" applyBorder="1" applyAlignment="1">
      <alignment horizontal="left" wrapText="1"/>
      <protection/>
    </xf>
    <xf numFmtId="0" fontId="15" fillId="0" borderId="0" xfId="33" applyFont="1" applyFill="1" applyBorder="1" applyAlignment="1">
      <alignment horizontal="left" wrapText="1"/>
      <protection/>
    </xf>
    <xf numFmtId="0" fontId="5" fillId="0" borderId="0" xfId="33" applyFont="1" applyBorder="1" applyAlignment="1">
      <alignment wrapText="1"/>
      <protection/>
    </xf>
    <xf numFmtId="0" fontId="5" fillId="0" borderId="0" xfId="33" applyFont="1" applyBorder="1" applyAlignment="1">
      <alignment/>
      <protection/>
    </xf>
    <xf numFmtId="0" fontId="6" fillId="0" borderId="1" xfId="33" applyFont="1" applyBorder="1" applyAlignment="1">
      <alignment horizontal="left"/>
      <protection/>
    </xf>
    <xf numFmtId="0" fontId="6" fillId="0" borderId="1" xfId="33" applyFont="1" applyBorder="1" applyAlignment="1">
      <alignment/>
      <protection/>
    </xf>
    <xf numFmtId="3" fontId="6" fillId="0" borderId="1" xfId="33" applyNumberFormat="1" applyFont="1" applyBorder="1" applyAlignment="1">
      <alignment/>
      <protection/>
    </xf>
    <xf numFmtId="0" fontId="6" fillId="0" borderId="0" xfId="33" applyFont="1" applyBorder="1" applyAlignment="1">
      <alignment horizontal="left"/>
      <protection/>
    </xf>
    <xf numFmtId="171" fontId="6" fillId="0" borderId="0" xfId="33" applyNumberFormat="1" applyFont="1" applyBorder="1" applyAlignment="1">
      <alignment/>
      <protection/>
    </xf>
    <xf numFmtId="3" fontId="6" fillId="0" borderId="0" xfId="33" applyNumberFormat="1" applyFont="1" applyBorder="1" applyAlignment="1">
      <alignment/>
      <protection/>
    </xf>
    <xf numFmtId="0" fontId="11" fillId="0" borderId="0" xfId="32" applyFont="1" applyBorder="1" applyAlignment="1">
      <alignment horizontal="left" vertical="top" wrapText="1"/>
      <protection/>
    </xf>
    <xf numFmtId="0" fontId="6" fillId="0" borderId="0" xfId="32" applyFont="1" applyBorder="1" applyAlignment="1">
      <alignment/>
      <protection/>
    </xf>
    <xf numFmtId="0" fontId="11" fillId="0" borderId="0" xfId="32" applyFont="1" applyBorder="1" applyAlignment="1">
      <alignment horizontal="left" wrapText="1"/>
      <protection/>
    </xf>
    <xf numFmtId="0" fontId="11" fillId="0" borderId="0" xfId="32" applyFont="1" applyBorder="1" applyAlignment="1">
      <alignment wrapText="1"/>
      <protection/>
    </xf>
    <xf numFmtId="0" fontId="2" fillId="0" borderId="0" xfId="33">
      <alignment/>
      <protection/>
    </xf>
    <xf numFmtId="0" fontId="6" fillId="0" borderId="2" xfId="32" applyFont="1" applyFill="1" applyBorder="1" applyAlignment="1">
      <alignment horizontal="center" vertical="center" wrapText="1"/>
      <protection/>
    </xf>
    <xf numFmtId="0" fontId="6" fillId="0" borderId="1" xfId="32" applyFont="1" applyFill="1" applyBorder="1" applyAlignment="1">
      <alignment horizontal="right" vertical="center" wrapText="1"/>
      <protection/>
    </xf>
    <xf numFmtId="0" fontId="6" fillId="0" borderId="1" xfId="32" applyFont="1" applyBorder="1" applyAlignment="1">
      <alignment horizontal="right" vertical="center" wrapText="1"/>
      <protection/>
    </xf>
    <xf numFmtId="0" fontId="6" fillId="0" borderId="0" xfId="32" applyFont="1" applyFill="1" applyBorder="1" applyAlignment="1">
      <alignment horizontal="left"/>
      <protection/>
    </xf>
    <xf numFmtId="0" fontId="6" fillId="0" borderId="0" xfId="32" applyFont="1" applyFill="1" applyBorder="1" applyAlignment="1">
      <alignment horizontal="center" wrapText="1"/>
      <protection/>
    </xf>
    <xf numFmtId="0" fontId="6" fillId="0" borderId="0" xfId="32" applyFont="1" applyFill="1" applyBorder="1" applyAlignment="1">
      <alignment horizontal="left" wrapText="1"/>
      <protection/>
    </xf>
    <xf numFmtId="3" fontId="6" fillId="0" borderId="0" xfId="32" applyNumberFormat="1" applyFont="1" applyBorder="1" applyAlignment="1">
      <alignment/>
      <protection/>
    </xf>
    <xf numFmtId="3" fontId="6" fillId="0" borderId="0" xfId="24" applyNumberFormat="1" applyFont="1" applyFill="1" applyBorder="1" applyAlignment="1">
      <alignment horizontal="right" wrapText="1"/>
    </xf>
    <xf numFmtId="3" fontId="6" fillId="0" borderId="0" xfId="24" applyNumberFormat="1" applyFont="1" applyFill="1" applyBorder="1" applyAlignment="1" quotePrefix="1">
      <alignment horizontal="right" wrapText="1"/>
    </xf>
    <xf numFmtId="3" fontId="6" fillId="0" borderId="0" xfId="24" applyNumberFormat="1" applyFont="1" applyFill="1" applyBorder="1" applyAlignment="1" quotePrefix="1">
      <alignment horizontal="right" wrapText="1"/>
    </xf>
    <xf numFmtId="0" fontId="15" fillId="0" borderId="0" xfId="32" applyFont="1" applyFill="1" applyBorder="1" applyAlignment="1">
      <alignment horizontal="left" wrapText="1"/>
      <protection/>
    </xf>
    <xf numFmtId="0" fontId="5" fillId="0" borderId="0" xfId="32" applyFont="1" applyBorder="1" applyAlignment="1">
      <alignment horizontal="left"/>
      <protection/>
    </xf>
    <xf numFmtId="3" fontId="5" fillId="0" borderId="0" xfId="32" applyNumberFormat="1" applyFont="1" applyBorder="1" applyAlignment="1">
      <alignment/>
      <protection/>
    </xf>
    <xf numFmtId="0" fontId="5" fillId="0" borderId="0" xfId="32" applyFont="1" applyBorder="1" applyAlignment="1">
      <alignment/>
      <protection/>
    </xf>
    <xf numFmtId="0" fontId="5" fillId="0" borderId="1" xfId="32" applyFont="1" applyBorder="1" applyAlignment="1">
      <alignment horizontal="left"/>
      <protection/>
    </xf>
    <xf numFmtId="171" fontId="5" fillId="0" borderId="1" xfId="32" applyNumberFormat="1" applyFont="1" applyBorder="1" applyAlignment="1">
      <alignment/>
      <protection/>
    </xf>
    <xf numFmtId="171" fontId="5" fillId="0" borderId="1" xfId="24" applyFont="1" applyFill="1" applyBorder="1" applyAlignment="1">
      <alignment horizontal="right" wrapText="1"/>
    </xf>
    <xf numFmtId="0" fontId="6" fillId="0" borderId="0" xfId="32" applyFont="1" applyBorder="1" applyAlignment="1">
      <alignment horizontal="left"/>
      <protection/>
    </xf>
    <xf numFmtId="0" fontId="6" fillId="0" borderId="0" xfId="32" applyFont="1" applyFill="1" applyBorder="1" applyAlignment="1">
      <alignment/>
      <protection/>
    </xf>
    <xf numFmtId="41" fontId="6" fillId="0" borderId="0" xfId="23" applyFont="1" applyFill="1" applyBorder="1" applyAlignment="1">
      <alignment/>
    </xf>
    <xf numFmtId="171" fontId="6" fillId="0" borderId="0" xfId="32" applyNumberFormat="1" applyFont="1" applyFill="1" applyBorder="1" applyAlignment="1">
      <alignment/>
      <protection/>
    </xf>
    <xf numFmtId="0" fontId="5" fillId="0" borderId="0" xfId="32" applyFont="1" applyFill="1" applyBorder="1" applyAlignment="1">
      <alignment horizontal="left"/>
      <protection/>
    </xf>
    <xf numFmtId="171" fontId="6" fillId="0" borderId="0" xfId="24" applyFont="1" applyFill="1" applyBorder="1" applyAlignment="1">
      <alignment horizontal="right" wrapText="1"/>
    </xf>
    <xf numFmtId="41" fontId="6" fillId="0" borderId="0" xfId="32" applyNumberFormat="1" applyFont="1" applyBorder="1" applyAlignment="1">
      <alignment/>
      <protection/>
    </xf>
    <xf numFmtId="0" fontId="5" fillId="0" borderId="0" xfId="33" applyFont="1" applyFill="1" applyBorder="1" applyAlignment="1">
      <alignment horizontal="left"/>
      <protection/>
    </xf>
    <xf numFmtId="0" fontId="4" fillId="0" borderId="0" xfId="30" applyFont="1" applyFill="1" applyAlignment="1" applyProtection="1">
      <alignment/>
      <protection/>
    </xf>
    <xf numFmtId="0" fontId="4" fillId="0" borderId="0" xfId="30" applyFont="1" applyFill="1" applyAlignment="1" applyProtection="1">
      <alignment horizontal="left"/>
      <protection/>
    </xf>
    <xf numFmtId="0" fontId="3" fillId="0" borderId="0" xfId="30" applyFont="1" applyFill="1" applyAlignment="1" applyProtection="1">
      <alignment horizontal="centerContinuous"/>
      <protection/>
    </xf>
    <xf numFmtId="3" fontId="3" fillId="0" borderId="0" xfId="30" applyNumberFormat="1" applyFont="1" applyFill="1" applyAlignment="1" applyProtection="1">
      <alignment horizontal="centerContinuous"/>
      <protection/>
    </xf>
    <xf numFmtId="0" fontId="3" fillId="0" borderId="0" xfId="30" applyFont="1" applyFill="1" applyAlignment="1" applyProtection="1">
      <alignment horizontal="center"/>
      <protection/>
    </xf>
    <xf numFmtId="0" fontId="4" fillId="0" borderId="0" xfId="30" applyFont="1" applyFill="1" applyAlignment="1" applyProtection="1">
      <alignment horizontal="center"/>
      <protection/>
    </xf>
    <xf numFmtId="3" fontId="4" fillId="0" borderId="0" xfId="30" applyNumberFormat="1" applyFont="1" applyFill="1" applyAlignment="1" applyProtection="1">
      <alignment/>
      <protection/>
    </xf>
    <xf numFmtId="3" fontId="3" fillId="0" borderId="0" xfId="30" applyNumberFormat="1" applyFont="1" applyFill="1" applyAlignment="1" applyProtection="1">
      <alignment/>
      <protection/>
    </xf>
    <xf numFmtId="0" fontId="4" fillId="0" borderId="1" xfId="30" applyFont="1" applyFill="1" applyBorder="1" applyAlignment="1" applyProtection="1">
      <alignment/>
      <protection/>
    </xf>
    <xf numFmtId="3" fontId="4" fillId="0" borderId="0" xfId="30" applyNumberFormat="1" applyFont="1" applyFill="1" applyAlignment="1" applyProtection="1">
      <alignment horizontal="center"/>
      <protection/>
    </xf>
    <xf numFmtId="3" fontId="6" fillId="0" borderId="0" xfId="28" applyNumberFormat="1" applyFont="1" applyBorder="1" applyAlignment="1">
      <alignment horizontal="right"/>
      <protection/>
    </xf>
    <xf numFmtId="3" fontId="3" fillId="0" borderId="0" xfId="28" applyNumberFormat="1" applyFont="1" applyBorder="1" applyAlignment="1">
      <alignment horizontal="right" wrapText="1"/>
      <protection/>
    </xf>
    <xf numFmtId="3" fontId="3" fillId="0" borderId="0" xfId="28" applyNumberFormat="1" applyFont="1" applyFill="1" applyBorder="1" applyAlignment="1">
      <alignment horizontal="right" wrapText="1"/>
      <protection/>
    </xf>
    <xf numFmtId="3" fontId="4" fillId="0" borderId="0" xfId="28" applyNumberFormat="1" applyFont="1" applyBorder="1" applyAlignment="1">
      <alignment horizontal="right" wrapText="1"/>
      <protection/>
    </xf>
    <xf numFmtId="0" fontId="6" fillId="0" borderId="0" xfId="33" applyFont="1" applyBorder="1" applyAlignment="1">
      <alignment vertical="center" wrapText="1"/>
      <protection/>
    </xf>
    <xf numFmtId="3" fontId="4" fillId="0" borderId="0" xfId="28" applyNumberFormat="1" applyFont="1" applyBorder="1" applyAlignment="1" applyProtection="1">
      <alignment horizontal="left" wrapText="1"/>
      <protection/>
    </xf>
    <xf numFmtId="0" fontId="6" fillId="0" borderId="0" xfId="33" applyFont="1" applyBorder="1" applyAlignment="1">
      <alignment wrapText="1"/>
      <protection/>
    </xf>
    <xf numFmtId="3" fontId="4" fillId="0" borderId="0" xfId="28" applyNumberFormat="1" applyFont="1" applyFill="1" applyBorder="1" applyAlignment="1">
      <alignment horizontal="left" wrapText="1"/>
      <protection/>
    </xf>
    <xf numFmtId="3" fontId="3" fillId="0" borderId="0" xfId="28" applyNumberFormat="1" applyFont="1" applyBorder="1" applyAlignment="1">
      <alignment horizontal="left" wrapText="1"/>
      <protection/>
    </xf>
    <xf numFmtId="3" fontId="6" fillId="0" borderId="0" xfId="28" applyNumberFormat="1" applyFont="1" applyBorder="1" applyAlignment="1">
      <alignment horizontal="right" wrapText="1"/>
      <protection/>
    </xf>
    <xf numFmtId="3" fontId="5" fillId="0" borderId="0" xfId="28" applyNumberFormat="1" applyFont="1" applyBorder="1" applyAlignment="1">
      <alignment horizontal="right" wrapText="1"/>
      <protection/>
    </xf>
    <xf numFmtId="0" fontId="11" fillId="0" borderId="0" xfId="32" applyFont="1" applyBorder="1" applyAlignment="1">
      <alignment vertical="top"/>
      <protection/>
    </xf>
    <xf numFmtId="0" fontId="12" fillId="0" borderId="0" xfId="32" applyFont="1" applyBorder="1" applyAlignment="1">
      <alignment/>
      <protection/>
    </xf>
    <xf numFmtId="0" fontId="6" fillId="0" borderId="0" xfId="32" applyFont="1" applyFill="1" applyBorder="1" applyAlignment="1">
      <alignment horizontal="center"/>
      <protection/>
    </xf>
    <xf numFmtId="171" fontId="15" fillId="0" borderId="0" xfId="32" applyNumberFormat="1" applyFont="1" applyFill="1" applyBorder="1" applyAlignment="1">
      <alignment horizontal="left" wrapText="1"/>
      <protection/>
    </xf>
    <xf numFmtId="0" fontId="5" fillId="0" borderId="0" xfId="32" applyFont="1" applyBorder="1" applyAlignment="1">
      <alignment horizontal="left" wrapText="1"/>
      <protection/>
    </xf>
    <xf numFmtId="0" fontId="6" fillId="0" borderId="1" xfId="32" applyFont="1" applyBorder="1" applyAlignment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3" fontId="3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Fill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3" fontId="4" fillId="0" borderId="1" xfId="0" applyNumberFormat="1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3" fontId="4" fillId="0" borderId="1" xfId="28" applyNumberFormat="1" applyFont="1" applyBorder="1" applyAlignment="1">
      <alignment horizontal="right" vertical="center" wrapText="1"/>
      <protection/>
    </xf>
    <xf numFmtId="3" fontId="5" fillId="0" borderId="0" xfId="33" applyNumberFormat="1" applyFont="1" applyBorder="1" applyAlignment="1">
      <alignment/>
      <protection/>
    </xf>
    <xf numFmtId="3" fontId="6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top"/>
    </xf>
    <xf numFmtId="3" fontId="6" fillId="0" borderId="1" xfId="29" applyNumberFormat="1" applyFont="1" applyFill="1" applyBorder="1" applyAlignment="1">
      <alignment horizontal="right" vertical="center" wrapText="1"/>
      <protection/>
    </xf>
    <xf numFmtId="0" fontId="11" fillId="0" borderId="1" xfId="29" applyFont="1" applyBorder="1" applyAlignment="1">
      <alignment vertical="top"/>
      <protection/>
    </xf>
    <xf numFmtId="0" fontId="5" fillId="0" borderId="1" xfId="29" applyFont="1" applyBorder="1">
      <alignment/>
      <protection/>
    </xf>
    <xf numFmtId="0" fontId="4" fillId="0" borderId="1" xfId="30" applyFont="1" applyFill="1" applyBorder="1" applyAlignment="1" applyProtection="1">
      <alignment horizontal="right" vertical="center" wrapText="1"/>
      <protection/>
    </xf>
    <xf numFmtId="0" fontId="4" fillId="0" borderId="0" xfId="30" applyFont="1" applyFill="1" applyBorder="1" applyAlignment="1" applyProtection="1">
      <alignment/>
      <protection/>
    </xf>
    <xf numFmtId="0" fontId="4" fillId="0" borderId="1" xfId="30" applyFont="1" applyFill="1" applyBorder="1" applyAlignment="1" applyProtection="1">
      <alignment horizontal="left"/>
      <protection/>
    </xf>
    <xf numFmtId="3" fontId="6" fillId="0" borderId="0" xfId="33" applyNumberFormat="1" applyFont="1" applyBorder="1" applyAlignment="1" quotePrefix="1">
      <alignment horizontal="right"/>
      <protection/>
    </xf>
    <xf numFmtId="0" fontId="3" fillId="0" borderId="1" xfId="0" applyFont="1" applyBorder="1" applyAlignment="1">
      <alignment horizontal="left"/>
    </xf>
    <xf numFmtId="3" fontId="4" fillId="0" borderId="0" xfId="28" applyNumberFormat="1" applyFont="1" applyBorder="1" applyAlignment="1" applyProtection="1">
      <alignment horizontal="left" vertical="center" wrapText="1"/>
      <protection/>
    </xf>
    <xf numFmtId="49" fontId="4" fillId="0" borderId="0" xfId="25" applyNumberFormat="1" applyFont="1" applyBorder="1" applyAlignment="1">
      <alignment/>
      <protection/>
    </xf>
    <xf numFmtId="49" fontId="4" fillId="0" borderId="0" xfId="25" applyNumberFormat="1" applyFont="1" applyBorder="1" applyAlignment="1">
      <alignment wrapText="1"/>
      <protection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4" fillId="0" borderId="0" xfId="26" applyFont="1" applyAlignment="1">
      <alignment wrapText="1"/>
      <protection/>
    </xf>
    <xf numFmtId="3" fontId="4" fillId="0" borderId="0" xfId="26" applyNumberFormat="1" applyFont="1" applyAlignment="1">
      <alignment wrapText="1"/>
      <protection/>
    </xf>
    <xf numFmtId="3" fontId="14" fillId="0" borderId="0" xfId="26" applyNumberFormat="1" applyFont="1" applyAlignment="1">
      <alignment wrapText="1"/>
      <protection/>
    </xf>
    <xf numFmtId="0" fontId="14" fillId="0" borderId="0" xfId="26" applyFont="1" applyAlignment="1">
      <alignment wrapText="1"/>
      <protection/>
    </xf>
    <xf numFmtId="0" fontId="3" fillId="0" borderId="0" xfId="26" applyFont="1" applyAlignment="1">
      <alignment wrapText="1"/>
      <protection/>
    </xf>
    <xf numFmtId="0" fontId="4" fillId="0" borderId="3" xfId="26" applyFont="1" applyBorder="1" applyAlignment="1">
      <alignment vertical="center" wrapText="1"/>
      <protection/>
    </xf>
    <xf numFmtId="0" fontId="4" fillId="0" borderId="3" xfId="26" applyFont="1" applyBorder="1" applyAlignment="1">
      <alignment horizontal="right" vertical="center" wrapText="1"/>
      <protection/>
    </xf>
    <xf numFmtId="3" fontId="4" fillId="0" borderId="0" xfId="26" applyNumberFormat="1" applyFont="1" applyBorder="1" applyAlignment="1">
      <alignment wrapText="1"/>
      <protection/>
    </xf>
    <xf numFmtId="0" fontId="4" fillId="0" borderId="0" xfId="26" applyFont="1" applyBorder="1" applyAlignment="1">
      <alignment wrapText="1"/>
      <protection/>
    </xf>
    <xf numFmtId="0" fontId="4" fillId="0" borderId="0" xfId="26" applyFont="1" applyFill="1" applyBorder="1" applyAlignment="1">
      <alignment horizontal="left" wrapText="1"/>
      <protection/>
    </xf>
    <xf numFmtId="0" fontId="19" fillId="0" borderId="0" xfId="26" applyFont="1" applyFill="1" applyBorder="1" applyAlignment="1">
      <alignment horizontal="left" wrapText="1"/>
      <protection/>
    </xf>
    <xf numFmtId="0" fontId="19" fillId="0" borderId="0" xfId="26" applyFont="1" applyFill="1" applyBorder="1" applyAlignment="1">
      <alignment wrapText="1"/>
      <protection/>
    </xf>
    <xf numFmtId="0" fontId="3" fillId="0" borderId="0" xfId="26" applyFont="1" applyFill="1" applyBorder="1" applyAlignment="1">
      <alignment horizontal="left" wrapText="1"/>
      <protection/>
    </xf>
    <xf numFmtId="3" fontId="3" fillId="0" borderId="0" xfId="26" applyNumberFormat="1" applyFont="1" applyBorder="1" applyAlignment="1">
      <alignment wrapText="1"/>
      <protection/>
    </xf>
    <xf numFmtId="0" fontId="4" fillId="0" borderId="1" xfId="26" applyFont="1" applyBorder="1" applyAlignment="1">
      <alignment wrapText="1"/>
      <protection/>
    </xf>
    <xf numFmtId="171" fontId="6" fillId="0" borderId="0" xfId="29" applyNumberFormat="1" applyFont="1" applyFill="1" applyBorder="1">
      <alignment/>
      <protection/>
    </xf>
    <xf numFmtId="171" fontId="6" fillId="0" borderId="1" xfId="29" applyNumberFormat="1" applyFont="1" applyBorder="1">
      <alignment/>
      <protection/>
    </xf>
    <xf numFmtId="3" fontId="5" fillId="0" borderId="0" xfId="29" applyNumberFormat="1" applyFont="1" applyBorder="1">
      <alignment/>
      <protection/>
    </xf>
    <xf numFmtId="3" fontId="6" fillId="0" borderId="0" xfId="29" applyNumberFormat="1" applyFont="1" applyBorder="1">
      <alignment/>
      <protection/>
    </xf>
    <xf numFmtId="4" fontId="6" fillId="0" borderId="0" xfId="29" applyNumberFormat="1" applyFont="1" applyBorder="1">
      <alignment/>
      <protection/>
    </xf>
    <xf numFmtId="206" fontId="6" fillId="0" borderId="0" xfId="29" applyNumberFormat="1" applyFont="1" applyBorder="1">
      <alignment/>
      <protection/>
    </xf>
    <xf numFmtId="3" fontId="18" fillId="0" borderId="0" xfId="27" applyNumberFormat="1" applyFont="1" applyFill="1" applyBorder="1" applyAlignment="1">
      <alignment horizontal="right"/>
      <protection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3" fontId="15" fillId="0" borderId="0" xfId="33" applyNumberFormat="1" applyFont="1" applyBorder="1" applyAlignment="1">
      <alignment/>
      <protection/>
    </xf>
    <xf numFmtId="0" fontId="15" fillId="0" borderId="0" xfId="33" applyFont="1" applyBorder="1" applyAlignment="1">
      <alignment/>
      <protection/>
    </xf>
    <xf numFmtId="49" fontId="7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4" fillId="0" borderId="0" xfId="0" applyFont="1" applyAlignment="1">
      <alignment/>
    </xf>
    <xf numFmtId="49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Border="1" applyAlignment="1" quotePrefix="1">
      <alignment horizontal="righ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6" fillId="0" borderId="0" xfId="27" applyNumberFormat="1" applyFont="1" applyFill="1" applyBorder="1" applyAlignment="1">
      <alignment horizontal="right" vertical="center" wrapText="1"/>
      <protection/>
    </xf>
    <xf numFmtId="0" fontId="6" fillId="0" borderId="0" xfId="27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3" fontId="3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14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8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1" xfId="0" applyFont="1" applyBorder="1" applyAlignment="1">
      <alignment/>
    </xf>
    <xf numFmtId="3" fontId="14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Alignment="1">
      <alignment/>
    </xf>
    <xf numFmtId="3" fontId="4" fillId="0" borderId="0" xfId="0" applyNumberFormat="1" applyFont="1" applyFill="1" applyBorder="1" applyAlignment="1" quotePrefix="1">
      <alignment horizontal="right"/>
    </xf>
    <xf numFmtId="3" fontId="23" fillId="0" borderId="0" xfId="0" applyNumberFormat="1" applyFont="1" applyFill="1" applyBorder="1" applyAlignment="1">
      <alignment/>
    </xf>
    <xf numFmtId="3" fontId="22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 quotePrefix="1">
      <alignment horizontal="right"/>
    </xf>
    <xf numFmtId="41" fontId="3" fillId="0" borderId="0" xfId="22" applyFont="1" applyFill="1" applyBorder="1" applyAlignment="1" applyProtection="1">
      <alignment/>
      <protection locked="0"/>
    </xf>
    <xf numFmtId="41" fontId="4" fillId="0" borderId="0" xfId="22" applyFont="1" applyFill="1" applyBorder="1" applyAlignment="1" applyProtection="1">
      <alignment/>
      <protection locked="0"/>
    </xf>
    <xf numFmtId="41" fontId="14" fillId="0" borderId="0" xfId="0" applyNumberFormat="1" applyFont="1" applyBorder="1" applyAlignment="1">
      <alignment/>
    </xf>
    <xf numFmtId="195" fontId="3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195" fontId="4" fillId="0" borderId="0" xfId="22" applyNumberFormat="1" applyFont="1" applyFill="1" applyBorder="1" applyAlignment="1" applyProtection="1">
      <alignment/>
      <protection locked="0"/>
    </xf>
    <xf numFmtId="195" fontId="14" fillId="0" borderId="0" xfId="0" applyNumberFormat="1" applyFont="1" applyBorder="1" applyAlignment="1">
      <alignment/>
    </xf>
    <xf numFmtId="195" fontId="24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22" applyNumberFormat="1" applyFont="1" applyFill="1" applyBorder="1" applyAlignment="1" applyProtection="1">
      <alignment horizontal="right"/>
      <protection locked="0"/>
    </xf>
    <xf numFmtId="3" fontId="4" fillId="0" borderId="0" xfId="22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27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3" fontId="4" fillId="0" borderId="1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 quotePrefix="1">
      <alignment horizontal="right"/>
    </xf>
    <xf numFmtId="0" fontId="18" fillId="0" borderId="0" xfId="0" applyFont="1" applyBorder="1" applyAlignment="1">
      <alignment/>
    </xf>
    <xf numFmtId="49" fontId="4" fillId="0" borderId="0" xfId="30" applyNumberFormat="1" applyFont="1" applyFill="1" applyAlignment="1" applyProtection="1">
      <alignment horizontal="center"/>
      <protection/>
    </xf>
    <xf numFmtId="0" fontId="3" fillId="0" borderId="0" xfId="30" applyFont="1" applyFill="1" applyAlignment="1" applyProtection="1">
      <alignment/>
      <protection/>
    </xf>
    <xf numFmtId="0" fontId="4" fillId="0" borderId="0" xfId="30" applyFont="1" applyFill="1" applyBorder="1" applyAlignment="1" applyProtection="1">
      <alignment horizontal="left" vertical="center" wrapText="1"/>
      <protection/>
    </xf>
    <xf numFmtId="0" fontId="5" fillId="0" borderId="1" xfId="33" applyFont="1" applyFill="1" applyBorder="1" applyAlignment="1">
      <alignment horizontal="left"/>
      <protection/>
    </xf>
    <xf numFmtId="3" fontId="3" fillId="0" borderId="1" xfId="30" applyNumberFormat="1" applyFont="1" applyFill="1" applyBorder="1" applyAlignment="1" applyProtection="1">
      <alignment/>
      <protection/>
    </xf>
    <xf numFmtId="0" fontId="2" fillId="0" borderId="0" xfId="33" applyBorder="1" applyAlignment="1">
      <alignment wrapText="1"/>
      <protection/>
    </xf>
    <xf numFmtId="41" fontId="4" fillId="0" borderId="0" xfId="30" applyNumberFormat="1" applyFont="1" applyFill="1" applyAlignment="1" applyProtection="1">
      <alignment/>
      <protection/>
    </xf>
    <xf numFmtId="0" fontId="6" fillId="0" borderId="0" xfId="32" applyFont="1" applyBorder="1" applyAlignment="1">
      <alignment horizontal="left" vertical="center"/>
      <protection/>
    </xf>
    <xf numFmtId="0" fontId="6" fillId="0" borderId="0" xfId="32" applyFont="1" applyFill="1" applyBorder="1" applyAlignment="1">
      <alignment horizontal="right" vertical="center" wrapText="1"/>
      <protection/>
    </xf>
    <xf numFmtId="0" fontId="6" fillId="0" borderId="0" xfId="32" applyFont="1" applyBorder="1" applyAlignment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left"/>
      <protection locked="0"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 applyProtection="1" quotePrefix="1">
      <alignment horizontal="right"/>
      <protection locked="0"/>
    </xf>
    <xf numFmtId="41" fontId="25" fillId="0" borderId="0" xfId="20" applyFont="1" applyBorder="1" applyAlignment="1">
      <alignment/>
    </xf>
    <xf numFmtId="0" fontId="6" fillId="0" borderId="0" xfId="32" applyFont="1" applyFill="1" applyBorder="1" applyAlignment="1">
      <alignment horizontal="left" vertical="center"/>
      <protection/>
    </xf>
    <xf numFmtId="41" fontId="4" fillId="0" borderId="0" xfId="20" applyFont="1" applyBorder="1" applyAlignment="1">
      <alignment/>
    </xf>
    <xf numFmtId="41" fontId="25" fillId="0" borderId="0" xfId="20" applyFont="1" applyBorder="1" applyAlignment="1">
      <alignment vertical="top"/>
    </xf>
    <xf numFmtId="41" fontId="25" fillId="0" borderId="0" xfId="20" applyFont="1" applyFill="1" applyBorder="1" applyAlignment="1">
      <alignment vertical="top"/>
    </xf>
    <xf numFmtId="41" fontId="25" fillId="0" borderId="0" xfId="20" applyFont="1" applyFill="1" applyBorder="1" applyAlignment="1">
      <alignment/>
    </xf>
    <xf numFmtId="41" fontId="25" fillId="0" borderId="0" xfId="20" applyFont="1" applyBorder="1" applyAlignment="1">
      <alignment horizontal="right"/>
    </xf>
    <xf numFmtId="3" fontId="4" fillId="0" borderId="0" xfId="32" applyNumberFormat="1" applyFont="1" applyBorder="1" applyAlignment="1">
      <alignment/>
      <protection/>
    </xf>
    <xf numFmtId="3" fontId="21" fillId="0" borderId="0" xfId="32" applyNumberFormat="1" applyFont="1" applyBorder="1" applyAlignment="1">
      <alignment/>
      <protection/>
    </xf>
    <xf numFmtId="3" fontId="4" fillId="0" borderId="0" xfId="24" applyNumberFormat="1" applyFont="1" applyFill="1" applyBorder="1" applyAlignment="1">
      <alignment horizontal="right" wrapText="1"/>
    </xf>
    <xf numFmtId="3" fontId="3" fillId="0" borderId="0" xfId="32" applyNumberFormat="1" applyFont="1" applyBorder="1" applyAlignment="1">
      <alignment/>
      <protection/>
    </xf>
    <xf numFmtId="0" fontId="4" fillId="0" borderId="0" xfId="26" applyFont="1" applyBorder="1" applyAlignment="1">
      <alignment vertical="center" wrapText="1"/>
      <protection/>
    </xf>
    <xf numFmtId="0" fontId="4" fillId="0" borderId="0" xfId="26" applyFont="1" applyBorder="1" applyAlignment="1">
      <alignment horizontal="right" vertical="center" wrapText="1"/>
      <protection/>
    </xf>
    <xf numFmtId="3" fontId="19" fillId="0" borderId="0" xfId="26" applyNumberFormat="1" applyFont="1" applyBorder="1" applyAlignment="1">
      <alignment wrapText="1"/>
      <protection/>
    </xf>
    <xf numFmtId="0" fontId="19" fillId="0" borderId="0" xfId="26" applyFont="1" applyBorder="1" applyAlignment="1">
      <alignment wrapText="1"/>
      <protection/>
    </xf>
    <xf numFmtId="0" fontId="3" fillId="0" borderId="1" xfId="26" applyFont="1" applyFill="1" applyBorder="1" applyAlignment="1">
      <alignment horizontal="left" wrapText="1"/>
      <protection/>
    </xf>
    <xf numFmtId="3" fontId="3" fillId="0" borderId="1" xfId="26" applyNumberFormat="1" applyFont="1" applyBorder="1" applyAlignment="1">
      <alignment wrapText="1"/>
      <protection/>
    </xf>
    <xf numFmtId="0" fontId="18" fillId="0" borderId="0" xfId="0" applyFont="1" applyFill="1" applyBorder="1" applyAlignment="1">
      <alignment/>
    </xf>
    <xf numFmtId="0" fontId="4" fillId="0" borderId="3" xfId="26" applyFont="1" applyBorder="1" applyAlignment="1" quotePrefix="1">
      <alignment horizontal="right" vertical="center" wrapText="1"/>
      <protection/>
    </xf>
    <xf numFmtId="49" fontId="5" fillId="0" borderId="0" xfId="31" applyNumberFormat="1" applyFont="1" applyFill="1" applyBorder="1" applyAlignment="1">
      <alignment horizontal="left"/>
      <protection/>
    </xf>
    <xf numFmtId="3" fontId="26" fillId="0" borderId="0" xfId="26" applyNumberFormat="1" applyFont="1" applyAlignment="1">
      <alignment wrapText="1"/>
      <protection/>
    </xf>
    <xf numFmtId="3" fontId="4" fillId="0" borderId="3" xfId="28" applyNumberFormat="1" applyFont="1" applyBorder="1" applyAlignment="1" applyProtection="1">
      <alignment horizontal="left" vertical="center" wrapText="1"/>
      <protection/>
    </xf>
    <xf numFmtId="3" fontId="4" fillId="0" borderId="3" xfId="28" applyNumberFormat="1" applyFont="1" applyBorder="1" applyAlignment="1">
      <alignment horizontal="right" vertical="center" wrapText="1"/>
      <protection/>
    </xf>
    <xf numFmtId="3" fontId="4" fillId="0" borderId="0" xfId="28" applyNumberFormat="1" applyFont="1" applyBorder="1" applyAlignment="1">
      <alignment horizontal="right" vertical="center" wrapText="1"/>
      <protection/>
    </xf>
    <xf numFmtId="3" fontId="6" fillId="0" borderId="0" xfId="21" applyNumberFormat="1" applyFont="1" applyBorder="1" applyAlignment="1">
      <alignment/>
    </xf>
    <xf numFmtId="3" fontId="6" fillId="0" borderId="0" xfId="21" applyNumberFormat="1" applyFont="1" applyFill="1" applyBorder="1" applyAlignment="1">
      <alignment wrapText="1"/>
    </xf>
    <xf numFmtId="3" fontId="6" fillId="0" borderId="0" xfId="21" applyNumberFormat="1" applyFont="1" applyBorder="1" applyAlignment="1" quotePrefix="1">
      <alignment/>
    </xf>
    <xf numFmtId="0" fontId="6" fillId="0" borderId="0" xfId="33" applyFont="1" applyFill="1" applyBorder="1" applyAlignment="1">
      <alignment/>
      <protection/>
    </xf>
    <xf numFmtId="0" fontId="6" fillId="0" borderId="0" xfId="33" applyFont="1" applyFill="1" applyBorder="1" applyAlignment="1">
      <alignment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3" fontId="6" fillId="0" borderId="0" xfId="21" applyNumberFormat="1" applyFont="1" applyBorder="1" applyAlignment="1">
      <alignment horizontal="right"/>
    </xf>
    <xf numFmtId="176" fontId="6" fillId="0" borderId="0" xfId="33" applyNumberFormat="1" applyFont="1" applyFill="1" applyBorder="1" applyAlignment="1">
      <alignment/>
      <protection/>
    </xf>
    <xf numFmtId="176" fontId="18" fillId="0" borderId="0" xfId="33" applyNumberFormat="1" applyFont="1" applyFill="1" applyBorder="1" applyAlignment="1">
      <alignment/>
      <protection/>
    </xf>
    <xf numFmtId="3" fontId="5" fillId="0" borderId="0" xfId="21" applyNumberFormat="1" applyFont="1" applyBorder="1" applyAlignment="1">
      <alignment horizontal="right"/>
    </xf>
    <xf numFmtId="3" fontId="3" fillId="0" borderId="0" xfId="27" applyNumberFormat="1" applyFont="1" applyFill="1" applyBorder="1" applyAlignment="1" quotePrefix="1">
      <alignment horizontal="right"/>
      <protection/>
    </xf>
    <xf numFmtId="176" fontId="4" fillId="0" borderId="0" xfId="33" applyNumberFormat="1" applyFont="1" applyFill="1" applyBorder="1" applyAlignment="1">
      <alignment/>
      <protection/>
    </xf>
    <xf numFmtId="176" fontId="5" fillId="0" borderId="0" xfId="33" applyNumberFormat="1" applyFont="1" applyFill="1" applyBorder="1" applyAlignment="1">
      <alignment/>
      <protection/>
    </xf>
    <xf numFmtId="176" fontId="21" fillId="0" borderId="0" xfId="33" applyNumberFormat="1" applyFont="1" applyFill="1" applyBorder="1" applyAlignment="1">
      <alignment/>
      <protection/>
    </xf>
    <xf numFmtId="3" fontId="3" fillId="0" borderId="1" xfId="28" applyNumberFormat="1" applyFont="1" applyBorder="1" applyAlignment="1">
      <alignment horizontal="left" wrapText="1"/>
      <protection/>
    </xf>
    <xf numFmtId="3" fontId="5" fillId="0" borderId="1" xfId="21" applyNumberFormat="1" applyFont="1" applyBorder="1" applyAlignment="1">
      <alignment horizontal="right"/>
    </xf>
    <xf numFmtId="3" fontId="4" fillId="0" borderId="1" xfId="28" applyNumberFormat="1" applyFont="1" applyBorder="1" applyAlignment="1" quotePrefix="1">
      <alignment horizontal="right" vertical="center" wrapText="1"/>
      <protection/>
    </xf>
    <xf numFmtId="0" fontId="4" fillId="0" borderId="0" xfId="0" applyFont="1" applyFill="1" applyAlignment="1" applyProtection="1" quotePrefix="1">
      <alignment horizontal="left"/>
      <protection locked="0"/>
    </xf>
    <xf numFmtId="3" fontId="5" fillId="0" borderId="0" xfId="32" applyNumberFormat="1" applyFont="1" applyBorder="1" applyAlignment="1">
      <alignment horizontal="right"/>
      <protection/>
    </xf>
    <xf numFmtId="3" fontId="3" fillId="0" borderId="0" xfId="32" applyNumberFormat="1" applyFont="1" applyBorder="1" applyAlignment="1">
      <alignment horizontal="right"/>
      <protection/>
    </xf>
    <xf numFmtId="3" fontId="3" fillId="0" borderId="0" xfId="20" applyNumberFormat="1" applyFont="1" applyBorder="1" applyAlignment="1">
      <alignment horizontal="right"/>
    </xf>
    <xf numFmtId="0" fontId="2" fillId="0" borderId="0" xfId="33" applyBorder="1" applyAlignment="1">
      <alignment horizontal="left" vertical="center"/>
      <protection/>
    </xf>
    <xf numFmtId="3" fontId="11" fillId="0" borderId="0" xfId="33" applyNumberFormat="1" applyFont="1" applyBorder="1" applyAlignment="1">
      <alignment horizontal="left"/>
      <protection/>
    </xf>
    <xf numFmtId="3" fontId="3" fillId="0" borderId="0" xfId="0" applyNumberFormat="1" applyFont="1" applyAlignment="1">
      <alignment/>
    </xf>
    <xf numFmtId="3" fontId="6" fillId="0" borderId="0" xfId="29" applyNumberFormat="1" applyFont="1" applyBorder="1" applyAlignment="1" quotePrefix="1">
      <alignment horizontal="right"/>
      <protection/>
    </xf>
    <xf numFmtId="3" fontId="4" fillId="0" borderId="0" xfId="29" applyNumberFormat="1" applyFont="1" applyBorder="1">
      <alignment/>
      <protection/>
    </xf>
    <xf numFmtId="3" fontId="6" fillId="0" borderId="0" xfId="17" applyNumberFormat="1" applyFont="1" applyFill="1" applyBorder="1" applyAlignment="1">
      <alignment horizontal="right" wrapText="1"/>
    </xf>
    <xf numFmtId="3" fontId="15" fillId="0" borderId="0" xfId="33" applyNumberFormat="1" applyFont="1" applyBorder="1" applyAlignment="1" quotePrefix="1">
      <alignment horizontal="right"/>
      <protection/>
    </xf>
    <xf numFmtId="171" fontId="15" fillId="0" borderId="0" xfId="33" applyNumberFormat="1" applyFont="1" applyFill="1" applyBorder="1" applyAlignment="1" quotePrefix="1">
      <alignment horizontal="left" wrapText="1"/>
      <protection/>
    </xf>
    <xf numFmtId="0" fontId="6" fillId="0" borderId="0" xfId="33" applyFont="1" applyFill="1" applyBorder="1" applyAlignment="1" quotePrefix="1">
      <alignment horizontal="left" wrapText="1"/>
      <protection/>
    </xf>
    <xf numFmtId="0" fontId="6" fillId="0" borderId="0" xfId="29" applyFont="1" applyFill="1" applyBorder="1" applyAlignment="1" quotePrefix="1">
      <alignment horizontal="left" wrapText="1"/>
      <protection/>
    </xf>
    <xf numFmtId="0" fontId="11" fillId="0" borderId="0" xfId="33" applyFont="1" applyBorder="1" applyAlignment="1" quotePrefix="1">
      <alignment horizontal="left" vertical="top"/>
      <protection/>
    </xf>
    <xf numFmtId="0" fontId="11" fillId="0" borderId="0" xfId="0" applyFont="1" applyFill="1" applyBorder="1" applyAlignment="1" quotePrefix="1">
      <alignment horizontal="left" vertical="top"/>
    </xf>
    <xf numFmtId="0" fontId="11" fillId="0" borderId="0" xfId="29" applyFont="1" applyBorder="1" applyAlignment="1" quotePrefix="1">
      <alignment horizontal="left" vertical="top"/>
      <protection/>
    </xf>
    <xf numFmtId="0" fontId="7" fillId="0" borderId="0" xfId="30" applyFont="1" applyFill="1" applyBorder="1" applyAlignment="1" applyProtection="1" quotePrefix="1">
      <alignment horizontal="left" vertical="top" wrapText="1"/>
      <protection/>
    </xf>
    <xf numFmtId="49" fontId="7" fillId="0" borderId="0" xfId="0" applyNumberFormat="1" applyFont="1" applyBorder="1" applyAlignment="1" quotePrefix="1">
      <alignment horizontal="left"/>
    </xf>
    <xf numFmtId="0" fontId="3" fillId="0" borderId="0" xfId="0" applyFont="1" applyBorder="1" applyAlignment="1" quotePrefix="1">
      <alignment horizontal="left"/>
    </xf>
    <xf numFmtId="3" fontId="6" fillId="0" borderId="0" xfId="32" applyNumberFormat="1" applyFont="1" applyBorder="1" applyAlignment="1">
      <alignment horizontal="right"/>
      <protection/>
    </xf>
    <xf numFmtId="3" fontId="4" fillId="0" borderId="0" xfId="32" applyNumberFormat="1" applyFont="1" applyBorder="1" applyAlignment="1">
      <alignment horizontal="right"/>
      <protection/>
    </xf>
    <xf numFmtId="3" fontId="4" fillId="0" borderId="0" xfId="20" applyNumberFormat="1" applyFont="1" applyBorder="1" applyAlignment="1">
      <alignment horizontal="right"/>
    </xf>
    <xf numFmtId="0" fontId="4" fillId="0" borderId="0" xfId="33" applyFont="1" applyBorder="1" applyAlignment="1">
      <alignment horizontal="justify" vertical="center"/>
      <protection/>
    </xf>
    <xf numFmtId="49" fontId="19" fillId="0" borderId="0" xfId="0" applyNumberFormat="1" applyFont="1" applyBorder="1" applyAlignment="1" quotePrefix="1">
      <alignment horizontal="left" vertical="center"/>
    </xf>
    <xf numFmtId="185" fontId="6" fillId="0" borderId="0" xfId="33" applyNumberFormat="1" applyFont="1" applyBorder="1" applyAlignment="1">
      <alignment/>
      <protection/>
    </xf>
    <xf numFmtId="3" fontId="18" fillId="0" borderId="0" xfId="33" applyNumberFormat="1" applyFont="1" applyBorder="1" applyAlignment="1">
      <alignment/>
      <protection/>
    </xf>
    <xf numFmtId="49" fontId="4" fillId="0" borderId="0" xfId="25" applyNumberFormat="1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3" fontId="4" fillId="0" borderId="0" xfId="28" applyNumberFormat="1" applyFont="1" applyBorder="1" applyAlignment="1" quotePrefix="1">
      <alignment horizontal="right" vertical="center" wrapText="1"/>
      <protection/>
    </xf>
    <xf numFmtId="0" fontId="6" fillId="0" borderId="3" xfId="33" applyFont="1" applyBorder="1" applyAlignment="1">
      <alignment/>
      <protection/>
    </xf>
    <xf numFmtId="0" fontId="6" fillId="0" borderId="0" xfId="29" applyFont="1" applyBorder="1" applyAlignment="1">
      <alignment horizontal="left"/>
      <protection/>
    </xf>
    <xf numFmtId="3" fontId="6" fillId="0" borderId="0" xfId="33" applyNumberFormat="1" applyFont="1" applyBorder="1" applyAlignment="1">
      <alignment horizontal="right"/>
      <protection/>
    </xf>
    <xf numFmtId="3" fontId="3" fillId="0" borderId="0" xfId="28" applyNumberFormat="1" applyFont="1" applyBorder="1" applyAlignment="1" quotePrefix="1">
      <alignment horizontal="left" wrapText="1"/>
      <protection/>
    </xf>
    <xf numFmtId="0" fontId="4" fillId="0" borderId="0" xfId="33" applyFont="1" applyBorder="1" applyAlignment="1">
      <alignment horizontal="left" wrapText="1"/>
      <protection/>
    </xf>
    <xf numFmtId="0" fontId="6" fillId="0" borderId="0" xfId="29" applyFont="1" applyBorder="1" applyAlignment="1" quotePrefix="1">
      <alignment horizontal="justify" wrapText="1"/>
      <protection/>
    </xf>
    <xf numFmtId="3" fontId="3" fillId="0" borderId="0" xfId="30" applyNumberFormat="1" applyFont="1" applyFill="1" applyBorder="1" applyAlignment="1" applyProtection="1">
      <alignment/>
      <protection/>
    </xf>
    <xf numFmtId="3" fontId="4" fillId="0" borderId="0" xfId="20" applyNumberFormat="1" applyFont="1" applyBorder="1" applyAlignment="1">
      <alignment/>
    </xf>
    <xf numFmtId="3" fontId="6" fillId="0" borderId="0" xfId="33" applyNumberFormat="1" applyFont="1" applyBorder="1" applyAlignment="1" quotePrefix="1">
      <alignment horizontal="center"/>
      <protection/>
    </xf>
    <xf numFmtId="0" fontId="6" fillId="0" borderId="2" xfId="33" applyFont="1" applyBorder="1" applyAlignment="1">
      <alignment horizontal="left" vertical="center"/>
      <protection/>
    </xf>
    <xf numFmtId="0" fontId="2" fillId="0" borderId="1" xfId="33" applyBorder="1" applyAlignment="1">
      <alignment horizontal="left" vertical="center"/>
      <protection/>
    </xf>
    <xf numFmtId="0" fontId="6" fillId="0" borderId="3" xfId="33" applyFont="1" applyFill="1" applyBorder="1" applyAlignment="1" quotePrefix="1">
      <alignment horizontal="center" vertical="center" wrapText="1"/>
      <protection/>
    </xf>
    <xf numFmtId="0" fontId="6" fillId="0" borderId="3" xfId="33" applyFont="1" applyFill="1" applyBorder="1" applyAlignment="1">
      <alignment horizontal="center" vertical="center" wrapText="1"/>
      <protection/>
    </xf>
    <xf numFmtId="0" fontId="6" fillId="0" borderId="2" xfId="32" applyFont="1" applyBorder="1" applyAlignment="1">
      <alignment horizontal="left" vertical="center"/>
      <protection/>
    </xf>
    <xf numFmtId="0" fontId="6" fillId="0" borderId="1" xfId="32" applyFont="1" applyBorder="1" applyAlignment="1">
      <alignment horizontal="left" vertical="center"/>
      <protection/>
    </xf>
    <xf numFmtId="3" fontId="6" fillId="0" borderId="0" xfId="33" applyNumberFormat="1" applyFont="1" applyBorder="1" applyAlignment="1">
      <alignment horizontal="center"/>
      <protection/>
    </xf>
    <xf numFmtId="49" fontId="4" fillId="0" borderId="0" xfId="25" applyNumberFormat="1" applyFont="1" applyBorder="1" applyAlignment="1">
      <alignment wrapText="1"/>
      <protection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 wrapText="1"/>
      <protection/>
    </xf>
    <xf numFmtId="49" fontId="4" fillId="0" borderId="0" xfId="0" applyNumberFormat="1" applyFont="1" applyAlignment="1">
      <alignment wrapText="1"/>
    </xf>
    <xf numFmtId="0" fontId="4" fillId="0" borderId="2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26" applyFont="1" applyFill="1" applyBorder="1" applyAlignment="1">
      <alignment horizontal="center" wrapText="1"/>
      <protection/>
    </xf>
    <xf numFmtId="0" fontId="4" fillId="0" borderId="0" xfId="26" applyFont="1" applyBorder="1" applyAlignment="1">
      <alignment horizontal="center" vertical="center" wrapText="1"/>
      <protection/>
    </xf>
    <xf numFmtId="0" fontId="7" fillId="0" borderId="0" xfId="26" applyFont="1" applyAlignment="1">
      <alignment vertical="top" wrapText="1"/>
      <protection/>
    </xf>
    <xf numFmtId="3" fontId="6" fillId="0" borderId="0" xfId="32" applyNumberFormat="1" applyFont="1" applyBorder="1" applyAlignment="1" quotePrefix="1">
      <alignment horizontal="center" wrapText="1"/>
      <protection/>
    </xf>
    <xf numFmtId="0" fontId="11" fillId="0" borderId="0" xfId="32" applyFont="1" applyBorder="1" applyAlignment="1">
      <alignment horizontal="left" vertical="top" wrapText="1"/>
      <protection/>
    </xf>
    <xf numFmtId="0" fontId="6" fillId="0" borderId="2" xfId="32" applyFont="1" applyFill="1" applyBorder="1" applyAlignment="1">
      <alignment horizontal="left" vertical="center"/>
      <protection/>
    </xf>
    <xf numFmtId="0" fontId="6" fillId="0" borderId="1" xfId="32" applyFont="1" applyFill="1" applyBorder="1" applyAlignment="1">
      <alignment horizontal="left" vertical="center"/>
      <protection/>
    </xf>
    <xf numFmtId="0" fontId="6" fillId="0" borderId="3" xfId="32" applyFont="1" applyFill="1" applyBorder="1" applyAlignment="1">
      <alignment horizontal="center" vertical="center" wrapText="1"/>
      <protection/>
    </xf>
    <xf numFmtId="0" fontId="6" fillId="0" borderId="3" xfId="32" applyFont="1" applyBorder="1" applyAlignment="1">
      <alignment horizontal="center" vertical="center"/>
      <protection/>
    </xf>
    <xf numFmtId="0" fontId="6" fillId="0" borderId="0" xfId="32" applyFont="1" applyFill="1" applyBorder="1" applyAlignment="1">
      <alignment horizontal="center" vertical="center" wrapText="1"/>
      <protection/>
    </xf>
    <xf numFmtId="0" fontId="6" fillId="0" borderId="3" xfId="33" applyFont="1" applyBorder="1" applyAlignment="1">
      <alignment horizontal="center" vertical="center"/>
      <protection/>
    </xf>
    <xf numFmtId="1" fontId="6" fillId="0" borderId="2" xfId="27" applyNumberFormat="1" applyFont="1" applyFill="1" applyBorder="1" applyAlignment="1">
      <alignment horizontal="right" vertical="center" wrapText="1"/>
      <protection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6" fillId="0" borderId="2" xfId="27" applyFont="1" applyFill="1" applyBorder="1" applyAlignment="1">
      <alignment horizontal="right" vertical="center" wrapText="1"/>
      <protection/>
    </xf>
    <xf numFmtId="0" fontId="6" fillId="0" borderId="1" xfId="27" applyFont="1" applyFill="1" applyBorder="1" applyAlignment="1">
      <alignment horizontal="right" vertical="center" wrapText="1"/>
      <protection/>
    </xf>
    <xf numFmtId="0" fontId="6" fillId="0" borderId="0" xfId="27" applyFont="1" applyFill="1" applyBorder="1" applyAlignment="1" quotePrefix="1">
      <alignment horizontal="center" vertical="center" wrapText="1"/>
      <protection/>
    </xf>
    <xf numFmtId="1" fontId="6" fillId="0" borderId="1" xfId="27" applyNumberFormat="1" applyFont="1" applyFill="1" applyBorder="1" applyAlignment="1">
      <alignment horizontal="right" vertical="center" wrapText="1"/>
      <protection/>
    </xf>
    <xf numFmtId="49" fontId="4" fillId="0" borderId="0" xfId="25" applyNumberFormat="1" applyFont="1" applyBorder="1" applyAlignment="1">
      <alignment horizontal="left" wrapText="1"/>
      <protection/>
    </xf>
    <xf numFmtId="0" fontId="0" fillId="0" borderId="0" xfId="0" applyAlignment="1">
      <alignment horizontal="center" vertical="center" wrapText="1"/>
    </xf>
    <xf numFmtId="0" fontId="4" fillId="0" borderId="0" xfId="33" applyFont="1" applyBorder="1" applyAlignment="1" quotePrefix="1">
      <alignment horizontal="left"/>
      <protection/>
    </xf>
    <xf numFmtId="0" fontId="4" fillId="0" borderId="0" xfId="33" applyFont="1" applyBorder="1" applyAlignment="1">
      <alignment horizontal="left"/>
      <protection/>
    </xf>
    <xf numFmtId="0" fontId="7" fillId="0" borderId="0" xfId="26" applyFont="1" applyAlignment="1" quotePrefix="1">
      <alignment horizontal="left" vertical="top" wrapText="1"/>
      <protection/>
    </xf>
    <xf numFmtId="0" fontId="4" fillId="0" borderId="0" xfId="33" applyFont="1" applyBorder="1" applyAlignment="1" quotePrefix="1">
      <alignment horizontal="left" vertical="top"/>
      <protection/>
    </xf>
    <xf numFmtId="0" fontId="4" fillId="0" borderId="0" xfId="33" applyFont="1" applyBorder="1" applyAlignment="1">
      <alignment horizontal="justify" vertical="top"/>
      <protection/>
    </xf>
    <xf numFmtId="0" fontId="4" fillId="0" borderId="0" xfId="33" applyFont="1" applyBorder="1" applyAlignment="1" quotePrefix="1">
      <alignment horizontal="justify" wrapText="1"/>
      <protection/>
    </xf>
    <xf numFmtId="0" fontId="6" fillId="0" borderId="0" xfId="33" applyFont="1" applyBorder="1" applyAlignment="1">
      <alignment horizontal="center"/>
      <protection/>
    </xf>
    <xf numFmtId="3" fontId="4" fillId="0" borderId="0" xfId="28" applyNumberFormat="1" applyFont="1" applyBorder="1" applyAlignment="1">
      <alignment horizontal="center" wrapText="1"/>
      <protection/>
    </xf>
    <xf numFmtId="3" fontId="4" fillId="0" borderId="2" xfId="28" applyNumberFormat="1" applyFont="1" applyBorder="1" applyAlignment="1" applyProtection="1">
      <alignment horizontal="left" vertical="center" wrapText="1"/>
      <protection/>
    </xf>
    <xf numFmtId="3" fontId="4" fillId="0" borderId="1" xfId="28" applyNumberFormat="1" applyFont="1" applyBorder="1" applyAlignment="1" applyProtection="1">
      <alignment horizontal="left" vertical="center" wrapText="1"/>
      <protection/>
    </xf>
    <xf numFmtId="3" fontId="4" fillId="0" borderId="0" xfId="28" applyNumberFormat="1" applyFont="1" applyFill="1" applyBorder="1" applyAlignment="1">
      <alignment horizontal="center" wrapText="1"/>
      <protection/>
    </xf>
    <xf numFmtId="3" fontId="6" fillId="0" borderId="0" xfId="28" applyNumberFormat="1" applyFont="1" applyBorder="1" applyAlignment="1">
      <alignment horizontal="center"/>
      <protection/>
    </xf>
    <xf numFmtId="3" fontId="4" fillId="0" borderId="2" xfId="28" applyNumberFormat="1" applyFont="1" applyBorder="1" applyAlignment="1" applyProtection="1" quotePrefix="1">
      <alignment horizontal="left" vertical="center" wrapText="1"/>
      <protection/>
    </xf>
    <xf numFmtId="0" fontId="6" fillId="0" borderId="2" xfId="33" applyFont="1" applyBorder="1" applyAlignment="1">
      <alignment horizontal="right" vertical="center" wrapText="1"/>
      <protection/>
    </xf>
    <xf numFmtId="0" fontId="6" fillId="0" borderId="1" xfId="33" applyFont="1" applyBorder="1" applyAlignment="1">
      <alignment horizontal="right" vertical="center" wrapText="1"/>
      <protection/>
    </xf>
    <xf numFmtId="3" fontId="4" fillId="0" borderId="0" xfId="0" applyNumberFormat="1" applyFont="1" applyFill="1" applyAlignment="1" applyProtection="1">
      <alignment horizontal="center" vertical="center" wrapText="1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2" xfId="33" applyFont="1" applyBorder="1" applyAlignment="1" quotePrefix="1">
      <alignment horizontal="right" vertical="center" wrapText="1"/>
      <protection/>
    </xf>
    <xf numFmtId="0" fontId="6" fillId="0" borderId="1" xfId="33" applyFont="1" applyBorder="1" applyAlignment="1" quotePrefix="1">
      <alignment horizontal="right" vertical="center" wrapText="1"/>
      <protection/>
    </xf>
    <xf numFmtId="0" fontId="4" fillId="0" borderId="2" xfId="0" applyFont="1" applyFill="1" applyBorder="1" applyAlignment="1" applyProtection="1" quotePrefix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0" xfId="29" applyFont="1" applyBorder="1" applyAlignment="1" quotePrefix="1">
      <alignment horizontal="justify" wrapText="1"/>
      <protection/>
    </xf>
    <xf numFmtId="0" fontId="6" fillId="0" borderId="2" xfId="29" applyFont="1" applyBorder="1" applyAlignment="1">
      <alignment horizontal="right" vertical="center" wrapText="1"/>
      <protection/>
    </xf>
    <xf numFmtId="0" fontId="6" fillId="0" borderId="1" xfId="29" applyFont="1" applyBorder="1" applyAlignment="1">
      <alignment horizontal="right" vertical="center" wrapText="1"/>
      <protection/>
    </xf>
    <xf numFmtId="0" fontId="6" fillId="0" borderId="3" xfId="29" applyFont="1" applyBorder="1" applyAlignment="1">
      <alignment horizontal="center" vertical="center"/>
      <protection/>
    </xf>
    <xf numFmtId="49" fontId="4" fillId="0" borderId="2" xfId="29" applyNumberFormat="1" applyFont="1" applyFill="1" applyBorder="1" applyAlignment="1" quotePrefix="1">
      <alignment horizontal="left" vertical="center"/>
      <protection/>
    </xf>
    <xf numFmtId="49" fontId="4" fillId="0" borderId="1" xfId="29" applyNumberFormat="1" applyFont="1" applyFill="1" applyBorder="1" applyAlignment="1">
      <alignment horizontal="left" vertical="center"/>
      <protection/>
    </xf>
    <xf numFmtId="0" fontId="6" fillId="0" borderId="0" xfId="29" applyFont="1" applyBorder="1" applyAlignment="1">
      <alignment horizontal="center"/>
      <protection/>
    </xf>
    <xf numFmtId="0" fontId="6" fillId="0" borderId="0" xfId="29" applyFont="1" applyBorder="1" applyAlignment="1">
      <alignment horizontal="center" wrapText="1"/>
      <protection/>
    </xf>
    <xf numFmtId="0" fontId="6" fillId="0" borderId="0" xfId="29" applyFont="1" applyFill="1" applyBorder="1" applyAlignment="1">
      <alignment horizontal="center"/>
      <protection/>
    </xf>
    <xf numFmtId="3" fontId="6" fillId="0" borderId="0" xfId="29" applyNumberFormat="1" applyFont="1" applyFill="1" applyBorder="1" applyAlignment="1">
      <alignment horizontal="center" vertical="center" wrapText="1"/>
      <protection/>
    </xf>
    <xf numFmtId="0" fontId="6" fillId="0" borderId="0" xfId="29" applyFont="1" applyBorder="1" applyAlignment="1" quotePrefix="1">
      <alignment horizontal="justify"/>
      <protection/>
    </xf>
    <xf numFmtId="0" fontId="4" fillId="0" borderId="0" xfId="30" applyFont="1" applyFill="1" applyAlignment="1" applyProtection="1">
      <alignment horizontal="center"/>
      <protection/>
    </xf>
    <xf numFmtId="49" fontId="4" fillId="0" borderId="0" xfId="30" applyNumberFormat="1" applyFont="1" applyFill="1" applyAlignment="1" applyProtection="1">
      <alignment horizontal="center"/>
      <protection/>
    </xf>
    <xf numFmtId="0" fontId="4" fillId="0" borderId="2" xfId="30" applyFont="1" applyFill="1" applyBorder="1" applyAlignment="1" applyProtection="1" quotePrefix="1">
      <alignment horizontal="left" vertical="center" wrapText="1"/>
      <protection/>
    </xf>
    <xf numFmtId="0" fontId="4" fillId="0" borderId="1" xfId="30" applyFont="1" applyFill="1" applyBorder="1" applyAlignment="1" applyProtection="1">
      <alignment horizontal="left" vertical="center" wrapText="1"/>
      <protection/>
    </xf>
    <xf numFmtId="0" fontId="4" fillId="0" borderId="2" xfId="30" applyFont="1" applyFill="1" applyBorder="1" applyAlignment="1" applyProtection="1" quotePrefix="1">
      <alignment horizontal="right" vertical="center" wrapText="1"/>
      <protection/>
    </xf>
    <xf numFmtId="0" fontId="4" fillId="0" borderId="1" xfId="30" applyFont="1" applyFill="1" applyBorder="1" applyAlignment="1" applyProtection="1" quotePrefix="1">
      <alignment horizontal="right" vertical="center" wrapText="1"/>
      <protection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/>
    </xf>
  </cellXfs>
  <cellStyles count="24">
    <cellStyle name="Normal" xfId="0"/>
    <cellStyle name="Hyperlink" xfId="15"/>
    <cellStyle name="Followed Hyperlink" xfId="16"/>
    <cellStyle name="Comma" xfId="17"/>
    <cellStyle name="Migliaia (0)_1 generale" xfId="18"/>
    <cellStyle name="Migliaia (0)_funzionale comuni" xfId="19"/>
    <cellStyle name="Comma [0]" xfId="20"/>
    <cellStyle name="Migliaia [0]_funz econ buratti" xfId="21"/>
    <cellStyle name="Migliaia [0]_Mod_LIRICI_2002_E_Elettr" xfId="22"/>
    <cellStyle name="Migliaia [0]_Regioni99_CC" xfId="23"/>
    <cellStyle name="Migliaia [0]_tab fin COMUNI" xfId="24"/>
    <cellStyle name="Normale_annuario 1999" xfId="25"/>
    <cellStyle name="Normale_BILANCIO DELLO STATO  99" xfId="26"/>
    <cellStyle name="Normale_Foglio1" xfId="27"/>
    <cellStyle name="Normale_funz econ buratti" xfId="28"/>
    <cellStyle name="Normale_funzionale comuni" xfId="29"/>
    <cellStyle name="Normale_MONTANE99_ITALIA" xfId="30"/>
    <cellStyle name="Normale_regioni" xfId="31"/>
    <cellStyle name="Normale_tab fin COMUNI" xfId="32"/>
    <cellStyle name="Normale_tav fin varie1" xfId="33"/>
    <cellStyle name="Percent" xfId="34"/>
    <cellStyle name="Currency" xfId="35"/>
    <cellStyle name="Valuta (0)_1 generale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666750</xdr:colOff>
      <xdr:row>1</xdr:row>
      <xdr:rowOff>9525</xdr:rowOff>
    </xdr:from>
    <xdr:ext cx="4762500" cy="323850"/>
    <xdr:sp>
      <xdr:nvSpPr>
        <xdr:cNvPr id="1" name="TextBox 1"/>
        <xdr:cNvSpPr txBox="1">
          <a:spLocks noChangeArrowheads="1"/>
        </xdr:cNvSpPr>
      </xdr:nvSpPr>
      <xdr:spPr>
        <a:xfrm>
          <a:off x="1000125" y="76200"/>
          <a:ext cx="4762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per voce economica e sottoclasse di unità istituzionali. Dati non consolidati - Accertamenti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Anni 2001-2002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migliaia di euro)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0</xdr:rowOff>
    </xdr:from>
    <xdr:to>
      <xdr:col>4</xdr:col>
      <xdr:colOff>781050</xdr:colOff>
      <xdr:row>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4850" y="76200"/>
          <a:ext cx="43815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Trasferimenti in entrata per fonte di provenienza e sottoclasse di unità istituzionali. Dati non consolidati - Riscossioni in conto competenza - Anni 2001-2002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twoCellAnchor>
    <xdr:from>
      <xdr:col>5</xdr:col>
      <xdr:colOff>1047750</xdr:colOff>
      <xdr:row>1</xdr:row>
      <xdr:rowOff>9525</xdr:rowOff>
    </xdr:from>
    <xdr:to>
      <xdr:col>10</xdr:col>
      <xdr:colOff>581025</xdr:colOff>
      <xdr:row>2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34100" y="85725"/>
          <a:ext cx="40386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Trasferimenti in entrata per fonte di provenienza e sottoclasse di unità istituzionali. Dati non consolidati - Riscossioni in conto competenza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</xdr:row>
      <xdr:rowOff>0</xdr:rowOff>
    </xdr:from>
    <xdr:to>
      <xdr:col>8</xdr:col>
      <xdr:colOff>0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28575"/>
          <a:ext cx="481965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voce economica e sottoclasse di unità istituzionali. Dati non consolidati - Impegni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8</xdr:col>
      <xdr:colOff>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28575"/>
          <a:ext cx="4762500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voce economica e sottoclasse di unità istituzionali. Dati non consolidati - Pagamenti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migliaia di euro)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1</xdr:row>
      <xdr:rowOff>0</xdr:rowOff>
    </xdr:from>
    <xdr:to>
      <xdr:col>8</xdr:col>
      <xdr:colOff>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95375" y="28575"/>
          <a:ext cx="47148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per voce economica e sottoclasse di unità istituzionali. Dati non consolidati - Pagamenti in conto competenza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</xdr:row>
      <xdr:rowOff>9525</xdr:rowOff>
    </xdr:from>
    <xdr:to>
      <xdr:col>3</xdr:col>
      <xdr:colOff>952500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66675"/>
          <a:ext cx="43529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dello Stato per funzione Cofog - Anni 2001-2002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milioni di euro)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6</xdr:col>
      <xdr:colOff>514350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57150"/>
          <a:ext cx="42957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dello Stato per voce economica e funzione Cofog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Anno 2001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(b)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twoCellAnchor>
    <xdr:from>
      <xdr:col>7</xdr:col>
      <xdr:colOff>1085850</xdr:colOff>
      <xdr:row>1</xdr:row>
      <xdr:rowOff>0</xdr:rowOff>
    </xdr:from>
    <xdr:to>
      <xdr:col>13</xdr:col>
      <xdr:colOff>523875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57150"/>
          <a:ext cx="39338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dello Stato per voce economica e funzione Cofog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(b)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</xdr:row>
      <xdr:rowOff>0</xdr:rowOff>
    </xdr:from>
    <xdr:to>
      <xdr:col>6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114300"/>
          <a:ext cx="4410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regioni e delle province autonome per  voce economica e funzione - Anno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twoCellAnchor>
    <xdr:from>
      <xdr:col>7</xdr:col>
      <xdr:colOff>1076325</xdr:colOff>
      <xdr:row>1</xdr:row>
      <xdr:rowOff>0</xdr:rowOff>
    </xdr:from>
    <xdr:to>
      <xdr:col>13</xdr:col>
      <xdr:colOff>581025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172200" y="114300"/>
          <a:ext cx="4029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regioni e delle province per voce economica e funzione - Anno 2001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 migliaia di euro)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0</xdr:rowOff>
    </xdr:from>
    <xdr:to>
      <xdr:col>6</xdr:col>
      <xdr:colOff>628650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114300"/>
          <a:ext cx="40386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delle regioni e delle province autonome per  voce economica e funzione - Anno 2002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 migliaia di euro)</a:t>
          </a:r>
        </a:p>
      </xdr:txBody>
    </xdr:sp>
    <xdr:clientData/>
  </xdr:twoCellAnchor>
  <xdr:twoCellAnchor>
    <xdr:from>
      <xdr:col>7</xdr:col>
      <xdr:colOff>1076325</xdr:colOff>
      <xdr:row>1</xdr:row>
      <xdr:rowOff>0</xdr:rowOff>
    </xdr:from>
    <xdr:to>
      <xdr:col>13</xdr:col>
      <xdr:colOff>590550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72200" y="114300"/>
          <a:ext cx="40290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regioni e delle province per voce economica e funzione - Anno 2002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(in migliaia di euro)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6</xdr:col>
      <xdr:colOff>523875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104775"/>
          <a:ext cx="436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delle province per voce economica e funzione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1047750</xdr:colOff>
      <xdr:row>0</xdr:row>
      <xdr:rowOff>95250</xdr:rowOff>
    </xdr:from>
    <xdr:to>
      <xdr:col>12</xdr:col>
      <xdr:colOff>619125</xdr:colOff>
      <xdr:row>1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34100" y="95250"/>
          <a:ext cx="40100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delle province per voce economica e funzione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Anno 2001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0</xdr:rowOff>
    </xdr:from>
    <xdr:to>
      <xdr:col>6</xdr:col>
      <xdr:colOff>523875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104775"/>
          <a:ext cx="40290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delle province per voce economica e funzione - 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1047750</xdr:colOff>
      <xdr:row>0</xdr:row>
      <xdr:rowOff>95250</xdr:rowOff>
    </xdr:from>
    <xdr:to>
      <xdr:col>12</xdr:col>
      <xdr:colOff>609600</xdr:colOff>
      <xdr:row>1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34100" y="95250"/>
          <a:ext cx="40005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delle province per voce economica e funzione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Anno 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</xdr:row>
      <xdr:rowOff>0</xdr:rowOff>
    </xdr:from>
    <xdr:to>
      <xdr:col>6</xdr:col>
      <xdr:colOff>590550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71550" y="47625"/>
          <a:ext cx="4838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per voce economica e sottoclasse di unità istituzionali. Dati non consolidati - Riscossioni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6</xdr:col>
      <xdr:colOff>495300</xdr:colOff>
      <xdr:row>2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104775"/>
          <a:ext cx="44005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dei comuni per voce economica e funzione - Anno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twoCellAnchor>
    <xdr:from>
      <xdr:col>7</xdr:col>
      <xdr:colOff>1047750</xdr:colOff>
      <xdr:row>1</xdr:row>
      <xdr:rowOff>0</xdr:rowOff>
    </xdr:from>
    <xdr:to>
      <xdr:col>12</xdr:col>
      <xdr:colOff>590550</xdr:colOff>
      <xdr:row>2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53150" y="104775"/>
          <a:ext cx="404812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dei comuni per voce economica e funzione - Anno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1047750</xdr:colOff>
      <xdr:row>1</xdr:row>
      <xdr:rowOff>0</xdr:rowOff>
    </xdr:from>
    <xdr:to>
      <xdr:col>6</xdr:col>
      <xdr:colOff>476250</xdr:colOff>
      <xdr:row>1</xdr:row>
      <xdr:rowOff>352425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0" y="114300"/>
          <a:ext cx="39433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dei comuni per voce economica e funzione - Anno 2002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twoCellAnchor>
    <xdr:from>
      <xdr:col>7</xdr:col>
      <xdr:colOff>1047750</xdr:colOff>
      <xdr:row>1</xdr:row>
      <xdr:rowOff>0</xdr:rowOff>
    </xdr:from>
    <xdr:to>
      <xdr:col>12</xdr:col>
      <xdr:colOff>581025</xdr:colOff>
      <xdr:row>1</xdr:row>
      <xdr:rowOff>342900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0" y="114300"/>
          <a:ext cx="39909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dei comuni per voce economica e funzione - Anno 2002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)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 2000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0</xdr:rowOff>
    </xdr:from>
    <xdr:to>
      <xdr:col>6</xdr:col>
      <xdr:colOff>485775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57150"/>
          <a:ext cx="45243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comunità montane per voce economica e funzione - Anno 2001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twoCellAnchor>
    <xdr:from>
      <xdr:col>7</xdr:col>
      <xdr:colOff>1057275</xdr:colOff>
      <xdr:row>1</xdr:row>
      <xdr:rowOff>0</xdr:rowOff>
    </xdr:from>
    <xdr:to>
      <xdr:col>13</xdr:col>
      <xdr:colOff>485775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62700" y="57150"/>
          <a:ext cx="418147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Spese finali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delle comunità montane per voce economica e  funzione - Anno 2002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7</xdr:col>
      <xdr:colOff>466725</xdr:colOff>
      <xdr:row>2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152400"/>
          <a:ext cx="44005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Conto economico delle aziende sanitarie locali e delle aziende ospedaliere per regione e voce economica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oneCellAnchor>
    <xdr:from>
      <xdr:col>8</xdr:col>
      <xdr:colOff>1047750</xdr:colOff>
      <xdr:row>1</xdr:row>
      <xdr:rowOff>0</xdr:rowOff>
    </xdr:from>
    <xdr:ext cx="4048125" cy="533400"/>
    <xdr:sp>
      <xdr:nvSpPr>
        <xdr:cNvPr id="2" name="TextBox 2"/>
        <xdr:cNvSpPr txBox="1">
          <a:spLocks noChangeArrowheads="1"/>
        </xdr:cNvSpPr>
      </xdr:nvSpPr>
      <xdr:spPr>
        <a:xfrm flipV="1">
          <a:off x="6162675" y="152400"/>
          <a:ext cx="40481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Conto economico delle aziende sanitarie locali e delle aziende ospedaliere per regione e voce economica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 </a:t>
          </a:r>
        </a:p>
      </xdr:txBody>
    </xdr:sp>
    <xdr:clientData/>
  </xdr:oneCellAnchor>
  <xdr:oneCellAnchor>
    <xdr:from>
      <xdr:col>16</xdr:col>
      <xdr:colOff>1057275</xdr:colOff>
      <xdr:row>1</xdr:row>
      <xdr:rowOff>0</xdr:rowOff>
    </xdr:from>
    <xdr:ext cx="4029075" cy="495300"/>
    <xdr:sp>
      <xdr:nvSpPr>
        <xdr:cNvPr id="3" name="TextBox 3"/>
        <xdr:cNvSpPr txBox="1">
          <a:spLocks noChangeArrowheads="1"/>
        </xdr:cNvSpPr>
      </xdr:nvSpPr>
      <xdr:spPr>
        <a:xfrm>
          <a:off x="11277600" y="152400"/>
          <a:ext cx="40290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Conto economico delle aziende sanitarie locali e delle aziende ospedaliere per regione e voce economica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 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2</xdr:col>
      <xdr:colOff>1266825</xdr:colOff>
      <xdr:row>2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123825"/>
          <a:ext cx="4419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Conto economico degli enti lirici per voce economica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</xdr:row>
      <xdr:rowOff>0</xdr:rowOff>
    </xdr:from>
    <xdr:to>
      <xdr:col>6</xdr:col>
      <xdr:colOff>590550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76325" y="28575"/>
          <a:ext cx="4733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per voce economica e sottoclasse di unità istituzionali. Dati non consolidati - Riscossioni in conto competenza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1</xdr:row>
      <xdr:rowOff>0</xdr:rowOff>
    </xdr:from>
    <xdr:to>
      <xdr:col>3</xdr:col>
      <xdr:colOff>971550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9125" y="57150"/>
          <a:ext cx="4486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Entrate tributarie dello Stato per tipologia di tributo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Anni 2001-2002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0</xdr:rowOff>
    </xdr:from>
    <xdr:to>
      <xdr:col>11</xdr:col>
      <xdr:colOff>485775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114300"/>
          <a:ext cx="4457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Entrate tributarie delle regioni e province autonome per tipologia di tributo e regione - Anni 2001-2002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 migliaia di euro)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</xdr:row>
      <xdr:rowOff>9525</xdr:rowOff>
    </xdr:from>
    <xdr:to>
      <xdr:col>11</xdr:col>
      <xdr:colOff>476250</xdr:colOff>
      <xdr:row>1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7225" y="66675"/>
          <a:ext cx="44196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Entrate tributarie delle province per tipologia di tributo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e regione - Anni 2001-2002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migliaia di euro)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</xdr:row>
      <xdr:rowOff>0</xdr:rowOff>
    </xdr:from>
    <xdr:to>
      <xdr:col>11</xdr:col>
      <xdr:colOff>447675</xdr:colOff>
      <xdr:row>1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6275" y="66675"/>
          <a:ext cx="4410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Entrate tributarie dei comuni per tipologia di tributo e regione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Anni 200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(a)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5</xdr:col>
      <xdr:colOff>0</xdr:colOff>
      <xdr:row>1</xdr:row>
      <xdr:rowOff>342900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66675"/>
          <a:ext cx="44577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Trasferimenti in entrata per fonte di provenienza e sottoclasse di unità istituzionali. Dati non consolidati - Accertamenti - Anni 2001-2002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migliaia di euro)</a:t>
          </a:r>
        </a:p>
      </xdr:txBody>
    </xdr:sp>
    <xdr:clientData/>
  </xdr:twoCellAnchor>
  <xdr:twoCellAnchor>
    <xdr:from>
      <xdr:col>5</xdr:col>
      <xdr:colOff>962025</xdr:colOff>
      <xdr:row>1</xdr:row>
      <xdr:rowOff>0</xdr:rowOff>
    </xdr:from>
    <xdr:to>
      <xdr:col>10</xdr:col>
      <xdr:colOff>609600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57900" y="66675"/>
          <a:ext cx="41433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Trasferimenti in entrata per fonte di provenienza e sottoclasse di unità istituzionali. Dati non consolidati - Accertamenti - Anni 2001-2002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(in migliaia di euro)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0</xdr:rowOff>
    </xdr:from>
    <xdr:to>
      <xdr:col>4</xdr:col>
      <xdr:colOff>781050</xdr:colOff>
      <xdr:row>1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57150"/>
          <a:ext cx="4457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Trasferimenti in entrata per fonte di provenienza e sottoclasse di unità istituzionali. Dati non consolidati - Riscossioni - Anni 2001-2002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</a:t>
          </a:r>
        </a:p>
      </xdr:txBody>
    </xdr:sp>
    <xdr:clientData/>
  </xdr:twoCellAnchor>
  <xdr:twoCellAnchor>
    <xdr:from>
      <xdr:col>5</xdr:col>
      <xdr:colOff>1000125</xdr:colOff>
      <xdr:row>1</xdr:row>
      <xdr:rowOff>0</xdr:rowOff>
    </xdr:from>
    <xdr:to>
      <xdr:col>11</xdr:col>
      <xdr:colOff>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0" y="57150"/>
          <a:ext cx="41243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Trasferimenti in entrata per fonte di provenienza e sottoclasse di unità istituzionali. Dati non consolidati - Riscossioni - Anni 2001-2002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euro)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rica\Annuari_PA\Annuario_PA_%202000\Archiviodati\Univbeu2001_pubbliche_d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rica\Annuari_PA\Annuario_PA_2001\APT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nrica\Annuari_PA\Annuario_PA_2001\COM_MONTANE\CM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nrica\Annuari_PA\Annuario_PA_2001\APT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nrica\Annuari_PA\Annuario_PA_2001\cartella_dati\file-buratti-2001\enti-parco-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nrica\Annuari_PA\Annuario_PA_2001\cartella_dati\file-buratti-2002\EV4_PORTI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odif_fogli"/>
      <sheetName val="TOT.STATALI "/>
      <sheetName val="U.TO"/>
      <sheetName val="P.TO"/>
      <sheetName val="P.Orien.VC"/>
      <sheetName val="U.GE"/>
      <sheetName val="Insubria.VA"/>
      <sheetName val="Bicocc.MI"/>
      <sheetName val="U.MI"/>
      <sheetName val="P.MI"/>
      <sheetName val="U.BG"/>
      <sheetName val="U.BS"/>
      <sheetName val="U.PV"/>
      <sheetName val="U.TN"/>
      <sheetName val="U.VR"/>
      <sheetName val="U.VE"/>
      <sheetName val="U.Arc.VE"/>
      <sheetName val="U.PD"/>
      <sheetName val="U.UD"/>
      <sheetName val="U.TS"/>
      <sheetName val="Scuola.Int.TS"/>
      <sheetName val="U.PR"/>
      <sheetName val="U.MD"/>
      <sheetName val="U.BO"/>
      <sheetName val="U.FE"/>
      <sheetName val="U.AN"/>
      <sheetName val="U.Camerino"/>
      <sheetName val="U.MC"/>
      <sheetName val="U.FI"/>
      <sheetName val="U.PI"/>
      <sheetName val="Scuola.Sup.PI"/>
      <sheetName val="Scuola.Anna.PI"/>
      <sheetName val="U.Siena"/>
      <sheetName val="U.stra.SI"/>
      <sheetName val="U.PG"/>
      <sheetName val="U.stra.PG"/>
      <sheetName val="U.VT"/>
      <sheetName val="U.Sap.RM"/>
      <sheetName val="U.Verg.RM"/>
      <sheetName val="Terza.U.RM"/>
      <sheetName val="I.U.S.M.RM"/>
      <sheetName val="U.Cassino"/>
      <sheetName val="Sannio.BN"/>
      <sheetName val="U.Feder.NA"/>
      <sheetName val="II.U.NA"/>
      <sheetName val="Ist.Orien.NA"/>
      <sheetName val="Ist.Nav.NA"/>
      <sheetName val="U.SA"/>
      <sheetName val="U.AQ"/>
      <sheetName val="U.TE"/>
      <sheetName val="U.DAnnun.CH"/>
      <sheetName val="U.Molise"/>
      <sheetName val="U.BA"/>
      <sheetName val="P.BA"/>
      <sheetName val="U.LE"/>
      <sheetName val="U.FG"/>
      <sheetName val="U.Basilicata"/>
      <sheetName val="Magnagr.CZ(stima)"/>
      <sheetName val="U.Calabria CS"/>
      <sheetName val="U.R.Calabria"/>
      <sheetName val="U.PA"/>
      <sheetName val="U.ME"/>
      <sheetName val="U.CT"/>
      <sheetName val="U.SS"/>
      <sheetName val="U.CA"/>
      <sheetName val="TOT.STATALI"/>
      <sheetName val="TOT.STATALI (rif"/>
      <sheetName val="TOT.STATALI (2)"/>
      <sheetName val="foglio lavorato"/>
    </sheetNames>
    <sheetDataSet>
      <sheetData sheetId="68">
        <row r="43">
          <cell r="H43">
            <v>322037.33314269193</v>
          </cell>
        </row>
        <row r="44">
          <cell r="H44">
            <v>28112.298388138017</v>
          </cell>
        </row>
        <row r="45">
          <cell r="H45">
            <v>114003.72881881142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Aosta"/>
      <sheetName val="Liguria"/>
      <sheetName val="Lombardia"/>
      <sheetName val="Trentino"/>
      <sheetName val="Veneto"/>
      <sheetName val="Friuli"/>
      <sheetName val="EmiliaR"/>
      <sheetName val="Marche"/>
      <sheetName val="Toscana"/>
      <sheetName val="Umbria"/>
      <sheetName val="Lazio"/>
      <sheetName val="Campania"/>
      <sheetName val="Abruzzo"/>
      <sheetName val="Molise"/>
      <sheetName val="Puglia"/>
      <sheetName val="Basilicata"/>
      <sheetName val="Calabria"/>
      <sheetName val="Sicilia"/>
      <sheetName val="Sardegna"/>
      <sheetName val="EPTNORD OCC."/>
      <sheetName val="EPTNORD ORIEN."/>
      <sheetName val="EPTNORD"/>
      <sheetName val="EPTCENTRO"/>
      <sheetName val="EPTMERID."/>
      <sheetName val="EPTITALIA"/>
      <sheetName val="Bolzano_Prov"/>
      <sheetName val="Trento_Prov"/>
      <sheetName val="EPTITALIA (2)"/>
    </sheetNames>
    <sheetDataSet>
      <sheetData sheetId="28">
        <row r="22">
          <cell r="D22">
            <v>272</v>
          </cell>
        </row>
        <row r="23">
          <cell r="D23">
            <v>9898</v>
          </cell>
        </row>
        <row r="24">
          <cell r="D24">
            <v>740</v>
          </cell>
        </row>
        <row r="25">
          <cell r="D25">
            <v>419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IEMONTE"/>
      <sheetName val="VALLE D'AOSTA"/>
      <sheetName val="LOMBARDIA"/>
      <sheetName val="TRENTINO"/>
      <sheetName val="VENETO"/>
      <sheetName val="FRIULI V. G."/>
      <sheetName val="LIGURIA"/>
      <sheetName val="EMILIA R."/>
      <sheetName val="TOSCANA"/>
      <sheetName val="UMBRIA"/>
      <sheetName val="MARCHE"/>
      <sheetName val="LAZIO"/>
      <sheetName val="ABRUZZO"/>
      <sheetName val="MOLISE"/>
      <sheetName val="CAMPANIA"/>
      <sheetName val="PUGLIA"/>
      <sheetName val="BASILICATA"/>
      <sheetName val="CALABRIA"/>
      <sheetName val="SARDEGNA"/>
      <sheetName val="ITALIA"/>
      <sheetName val="BOLZANO_st"/>
      <sheetName val="TRENTO_st"/>
      <sheetName val="per annuario"/>
    </sheetNames>
    <sheetDataSet>
      <sheetData sheetId="22">
        <row r="5">
          <cell r="J5">
            <v>243437.62285218487</v>
          </cell>
        </row>
        <row r="6">
          <cell r="J6">
            <v>280744.4767516927</v>
          </cell>
        </row>
        <row r="7">
          <cell r="J7">
            <v>75872.33288745888</v>
          </cell>
        </row>
        <row r="8">
          <cell r="J8">
            <v>2038.8861057600438</v>
          </cell>
        </row>
        <row r="9">
          <cell r="J9">
            <v>95112.39341620746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osta"/>
      <sheetName val="Liguria"/>
      <sheetName val="Lombardia"/>
      <sheetName val="Trentino"/>
      <sheetName val="Veneto"/>
      <sheetName val="Friuli"/>
      <sheetName val="EmiliaR"/>
      <sheetName val="Marche"/>
      <sheetName val="Toscana"/>
      <sheetName val="Umbria"/>
      <sheetName val="Lazio"/>
      <sheetName val="Campania"/>
      <sheetName val="Abruzzo"/>
      <sheetName val="Molise"/>
      <sheetName val="Puglia"/>
      <sheetName val="Basilicata"/>
      <sheetName val="Calabria"/>
      <sheetName val="Sicilia"/>
      <sheetName val="Sardegna"/>
      <sheetName val="EPTNORD OCC."/>
      <sheetName val="EPTNORD ORIEN."/>
      <sheetName val="EPTNORD"/>
      <sheetName val="EPTCENTRO"/>
      <sheetName val="EPTMERID."/>
      <sheetName val="EPTITALIA"/>
      <sheetName val="Prov_Bolzano"/>
      <sheetName val="Prov_Trento"/>
      <sheetName val="per annuario"/>
    </sheetNames>
    <sheetDataSet>
      <sheetData sheetId="27">
        <row r="23">
          <cell r="J23">
            <v>6413.361772893243</v>
          </cell>
        </row>
        <row r="24">
          <cell r="J24">
            <v>346.02612238995596</v>
          </cell>
        </row>
        <row r="25">
          <cell r="J25">
            <v>12.911422477237162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V2-01001001"/>
      <sheetName val="EV2-01103001"/>
      <sheetName val="EV2-05025001"/>
      <sheetName val="EV2-09049001"/>
      <sheetName val="EV2-09051001"/>
      <sheetName val="EV2-11043001"/>
      <sheetName val="EV2-13066001"/>
      <sheetName val="EV2-13069001"/>
      <sheetName val="EV2-15063001"/>
      <sheetName val="EV2-15065001"/>
      <sheetName val="EV2-16071001"/>
      <sheetName val="EV2-20090001"/>
      <sheetName val="aspromonte"/>
      <sheetName val="pollino"/>
      <sheetName val="stelvio"/>
      <sheetName val="EV2-20090002"/>
      <sheetName val="EV2=PARCHI"/>
    </sheetNames>
    <sheetDataSet>
      <sheetData sheetId="16">
        <row r="58">
          <cell r="P58">
            <v>11196.635283302432</v>
          </cell>
        </row>
        <row r="59">
          <cell r="P59">
            <v>0.5164568990894864</v>
          </cell>
        </row>
        <row r="60">
          <cell r="P60">
            <v>1805.0168623177553</v>
          </cell>
        </row>
        <row r="61">
          <cell r="P61">
            <v>1712.1000686887676</v>
          </cell>
        </row>
        <row r="63">
          <cell r="P63">
            <v>3061.1820665506357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ILANCI finanziari"/>
      <sheetName val="EV4-06032001"/>
      <sheetName val="EV4-07010001"/>
      <sheetName val="EV4-08039001"/>
      <sheetName val="EV4-09045001"/>
      <sheetName val="EV4-09049001"/>
      <sheetName val="EV4-09049002"/>
      <sheetName val="EV4-11042001"/>
      <sheetName val="EV4-12058001"/>
      <sheetName val="EV4-15063001"/>
      <sheetName val="EV4-15065001"/>
      <sheetName val="EV4-16073001"/>
      <sheetName val="EV4-16074001"/>
      <sheetName val="EV4-18080001"/>
      <sheetName val="EV4-19082001"/>
      <sheetName val="EV4-19083001"/>
      <sheetName val="EV4-19087001"/>
      <sheetName val="EV4-20092001"/>
      <sheetName val="EV4-16072001"/>
      <sheetName val="finanziari"/>
      <sheetName val="BILANCI economici"/>
      <sheetName val="EV4-05027001"/>
      <sheetName val="EV4-07009001"/>
      <sheetName val="EV4-07011001"/>
    </sheetNames>
    <sheetDataSet>
      <sheetData sheetId="19">
        <row r="54">
          <cell r="D54">
            <v>27818</v>
          </cell>
        </row>
        <row r="55">
          <cell r="D55">
            <v>11006</v>
          </cell>
        </row>
        <row r="56">
          <cell r="D56">
            <v>5433</v>
          </cell>
        </row>
        <row r="57">
          <cell r="D57">
            <v>3988</v>
          </cell>
        </row>
        <row r="58">
          <cell r="D58">
            <v>35750</v>
          </cell>
        </row>
        <row r="59">
          <cell r="D59">
            <v>12329</v>
          </cell>
        </row>
        <row r="60">
          <cell r="D60">
            <v>6456</v>
          </cell>
        </row>
        <row r="64">
          <cell r="D64">
            <v>923</v>
          </cell>
        </row>
        <row r="65">
          <cell r="D65">
            <v>225</v>
          </cell>
        </row>
        <row r="67">
          <cell r="D67">
            <v>2563</v>
          </cell>
        </row>
        <row r="69">
          <cell r="D69">
            <v>3983</v>
          </cell>
        </row>
        <row r="70">
          <cell r="D70">
            <v>4389</v>
          </cell>
        </row>
        <row r="74">
          <cell r="D74">
            <v>533522</v>
          </cell>
        </row>
        <row r="88">
          <cell r="D88">
            <v>65</v>
          </cell>
        </row>
        <row r="89">
          <cell r="D89">
            <v>1099</v>
          </cell>
        </row>
        <row r="90">
          <cell r="D90">
            <v>1729</v>
          </cell>
        </row>
        <row r="91">
          <cell r="D91">
            <v>17006</v>
          </cell>
        </row>
        <row r="97">
          <cell r="D97">
            <v>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/>
  <dimension ref="B2:AK74"/>
  <sheetViews>
    <sheetView workbookViewId="0" topLeftCell="F43">
      <selection activeCell="N56" sqref="N56"/>
    </sheetView>
  </sheetViews>
  <sheetFormatPr defaultColWidth="9.140625" defaultRowHeight="9" customHeight="1"/>
  <cols>
    <col min="1" max="1" width="5.00390625" style="4" customWidth="1"/>
    <col min="2" max="2" width="33.421875" style="4" customWidth="1"/>
    <col min="3" max="3" width="11.421875" style="4" customWidth="1"/>
    <col min="4" max="4" width="10.00390625" style="1" customWidth="1"/>
    <col min="5" max="5" width="9.140625" style="1" customWidth="1"/>
    <col min="6" max="7" width="8.8515625" style="1" customWidth="1"/>
    <col min="8" max="13" width="11.57421875" style="4" customWidth="1"/>
    <col min="14" max="14" width="13.00390625" style="4" customWidth="1"/>
    <col min="15" max="15" width="5.00390625" style="25" customWidth="1"/>
    <col min="16" max="26" width="9.140625" style="25" customWidth="1"/>
    <col min="27" max="27" width="9.140625" style="181" customWidth="1"/>
    <col min="28" max="37" width="9.140625" style="25" customWidth="1"/>
    <col min="38" max="16384" width="9.140625" style="4" customWidth="1"/>
  </cols>
  <sheetData>
    <row r="1" ht="5.25" customHeight="1"/>
    <row r="2" spans="2:13" ht="24.75" customHeight="1">
      <c r="B2" s="31" t="s">
        <v>68</v>
      </c>
      <c r="C2" s="31"/>
      <c r="D2" s="31"/>
      <c r="E2" s="31"/>
      <c r="F2" s="31"/>
      <c r="G2" s="31"/>
      <c r="H2" s="20"/>
      <c r="I2" s="20"/>
      <c r="J2" s="20"/>
      <c r="K2" s="20"/>
      <c r="L2" s="20"/>
      <c r="M2" s="20"/>
    </row>
    <row r="3" spans="2:14" ht="4.5" customHeight="1">
      <c r="B3" s="13"/>
      <c r="C3" s="14"/>
      <c r="D3" s="14"/>
      <c r="E3" s="14"/>
      <c r="F3" s="14"/>
      <c r="G3" s="14"/>
      <c r="H3" s="8"/>
      <c r="I3" s="8"/>
      <c r="J3" s="8"/>
      <c r="K3" s="8"/>
      <c r="L3" s="8"/>
      <c r="M3" s="8"/>
      <c r="N3" s="8"/>
    </row>
    <row r="4" spans="2:37" s="1" customFormat="1" ht="10.5" customHeight="1">
      <c r="B4" s="382" t="s">
        <v>396</v>
      </c>
      <c r="C4" s="384" t="s">
        <v>15</v>
      </c>
      <c r="D4" s="384"/>
      <c r="E4" s="384"/>
      <c r="F4" s="384"/>
      <c r="G4" s="384"/>
      <c r="H4" s="385" t="s">
        <v>16</v>
      </c>
      <c r="I4" s="385"/>
      <c r="J4" s="385"/>
      <c r="K4" s="385"/>
      <c r="L4" s="385"/>
      <c r="M4" s="390" t="s">
        <v>216</v>
      </c>
      <c r="N4" s="388" t="s">
        <v>404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82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2:37" s="6" customFormat="1" ht="28.5" customHeight="1">
      <c r="B5" s="383"/>
      <c r="C5" s="10" t="s">
        <v>318</v>
      </c>
      <c r="D5" s="23" t="s">
        <v>22</v>
      </c>
      <c r="E5" s="11" t="s">
        <v>23</v>
      </c>
      <c r="F5" s="10" t="s">
        <v>402</v>
      </c>
      <c r="G5" s="12" t="s">
        <v>21</v>
      </c>
      <c r="H5" s="10" t="s">
        <v>215</v>
      </c>
      <c r="I5" s="11" t="s">
        <v>22</v>
      </c>
      <c r="J5" s="11" t="s">
        <v>268</v>
      </c>
      <c r="K5" s="10" t="s">
        <v>403</v>
      </c>
      <c r="L5" s="12" t="s">
        <v>11</v>
      </c>
      <c r="M5" s="389"/>
      <c r="N5" s="389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183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2:37" s="6" customFormat="1" ht="4.5" customHeight="1">
      <c r="B6" s="268"/>
      <c r="C6" s="269"/>
      <c r="D6" s="219"/>
      <c r="E6" s="218"/>
      <c r="F6" s="269"/>
      <c r="G6" s="270"/>
      <c r="H6" s="269"/>
      <c r="I6" s="218"/>
      <c r="J6" s="218"/>
      <c r="K6" s="269"/>
      <c r="L6" s="270"/>
      <c r="M6" s="271"/>
      <c r="N6" s="271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183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2:37" s="6" customFormat="1" ht="9" customHeight="1">
      <c r="B7" s="386" t="s">
        <v>263</v>
      </c>
      <c r="C7" s="386"/>
      <c r="D7" s="386"/>
      <c r="E7" s="386"/>
      <c r="F7" s="386"/>
      <c r="G7" s="386"/>
      <c r="H7" s="386" t="s">
        <v>263</v>
      </c>
      <c r="I7" s="386"/>
      <c r="J7" s="386"/>
      <c r="K7" s="386"/>
      <c r="L7" s="386"/>
      <c r="M7" s="386"/>
      <c r="N7" s="38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83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37" s="6" customFormat="1" ht="3.75" customHeight="1">
      <c r="B8" s="2"/>
      <c r="C8" s="15"/>
      <c r="D8" s="16"/>
      <c r="E8" s="16"/>
      <c r="F8" s="15"/>
      <c r="G8" s="17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183"/>
      <c r="AB8" s="26"/>
      <c r="AC8" s="26"/>
      <c r="AD8" s="26"/>
      <c r="AE8" s="26"/>
      <c r="AF8" s="26"/>
      <c r="AG8" s="26"/>
      <c r="AH8" s="26"/>
      <c r="AI8" s="26"/>
      <c r="AJ8" s="26"/>
      <c r="AK8" s="26"/>
    </row>
    <row r="9" spans="2:37" s="6" customFormat="1" ht="9" customHeight="1">
      <c r="B9" s="3" t="s">
        <v>12</v>
      </c>
      <c r="C9" s="18"/>
      <c r="D9" s="18"/>
      <c r="E9" s="18"/>
      <c r="F9" s="18"/>
      <c r="G9" s="1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83"/>
      <c r="AB9" s="26"/>
      <c r="AC9" s="26"/>
      <c r="AD9" s="26"/>
      <c r="AE9" s="26"/>
      <c r="AF9" s="26"/>
      <c r="AG9" s="26"/>
      <c r="AH9" s="26"/>
      <c r="AI9" s="26"/>
      <c r="AJ9" s="26"/>
      <c r="AK9" s="26"/>
    </row>
    <row r="10" spans="2:27" ht="9" customHeight="1">
      <c r="B10" s="4" t="s">
        <v>0</v>
      </c>
      <c r="C10" s="25">
        <v>351085747</v>
      </c>
      <c r="D10" s="28" t="s">
        <v>27</v>
      </c>
      <c r="E10" s="25">
        <v>10051812</v>
      </c>
      <c r="F10" s="25">
        <v>30927302</v>
      </c>
      <c r="G10" s="25">
        <v>392064861</v>
      </c>
      <c r="H10" s="27">
        <v>6427340</v>
      </c>
      <c r="I10" s="30" t="s">
        <v>27</v>
      </c>
      <c r="J10" s="27">
        <v>329146</v>
      </c>
      <c r="K10" s="27">
        <v>771499</v>
      </c>
      <c r="L10" s="27">
        <v>7527985</v>
      </c>
      <c r="M10" s="27">
        <v>205422756</v>
      </c>
      <c r="N10" s="27">
        <v>605015602</v>
      </c>
      <c r="AA10" s="25"/>
    </row>
    <row r="11" spans="2:25" ht="9" customHeight="1">
      <c r="B11" s="4" t="s">
        <v>1</v>
      </c>
      <c r="C11" s="28" t="s">
        <v>27</v>
      </c>
      <c r="D11" s="25">
        <v>1669484</v>
      </c>
      <c r="E11" s="25">
        <v>1443</v>
      </c>
      <c r="F11" s="25">
        <v>119981</v>
      </c>
      <c r="G11" s="25">
        <v>1790908</v>
      </c>
      <c r="H11" s="30" t="s">
        <v>27</v>
      </c>
      <c r="I11" s="30" t="s">
        <v>27</v>
      </c>
      <c r="J11" s="30" t="s">
        <v>27</v>
      </c>
      <c r="K11" s="30" t="s">
        <v>27</v>
      </c>
      <c r="L11" s="30" t="s">
        <v>27</v>
      </c>
      <c r="M11" s="30" t="s">
        <v>27</v>
      </c>
      <c r="N11" s="27">
        <v>1790908</v>
      </c>
      <c r="Y11" s="28"/>
    </row>
    <row r="12" spans="2:25" ht="9" customHeight="1">
      <c r="B12" s="4" t="s">
        <v>398</v>
      </c>
      <c r="C12" s="28" t="s">
        <v>27</v>
      </c>
      <c r="D12" s="25">
        <v>87013</v>
      </c>
      <c r="E12" s="25">
        <v>1565</v>
      </c>
      <c r="F12" s="25">
        <v>1386</v>
      </c>
      <c r="G12" s="25">
        <v>89964</v>
      </c>
      <c r="H12" s="27">
        <v>775</v>
      </c>
      <c r="I12" s="28">
        <v>48</v>
      </c>
      <c r="J12" s="27">
        <v>1123</v>
      </c>
      <c r="K12" s="30" t="s">
        <v>27</v>
      </c>
      <c r="L12" s="27">
        <v>1946</v>
      </c>
      <c r="M12" s="28">
        <v>6197</v>
      </c>
      <c r="N12" s="27">
        <v>98107</v>
      </c>
      <c r="Y12" s="28"/>
    </row>
    <row r="13" spans="2:14" ht="9" customHeight="1">
      <c r="B13" s="4" t="s">
        <v>2</v>
      </c>
      <c r="C13" s="28" t="s">
        <v>27</v>
      </c>
      <c r="D13" s="25">
        <v>1334766</v>
      </c>
      <c r="E13" s="25">
        <v>62775</v>
      </c>
      <c r="F13" s="25">
        <v>80076</v>
      </c>
      <c r="G13" s="25">
        <v>1477617</v>
      </c>
      <c r="H13" s="27">
        <v>417</v>
      </c>
      <c r="I13" s="27">
        <v>3277012</v>
      </c>
      <c r="J13" s="27">
        <v>631</v>
      </c>
      <c r="K13" s="30" t="s">
        <v>27</v>
      </c>
      <c r="L13" s="27">
        <v>3278060</v>
      </c>
      <c r="M13" s="27">
        <v>11906</v>
      </c>
      <c r="N13" s="27">
        <v>4767583</v>
      </c>
    </row>
    <row r="14" spans="2:25" ht="9" customHeight="1">
      <c r="B14" s="4" t="s">
        <v>399</v>
      </c>
      <c r="C14" s="28" t="s">
        <v>27</v>
      </c>
      <c r="D14" s="25">
        <v>109957</v>
      </c>
      <c r="E14" s="25">
        <v>126</v>
      </c>
      <c r="F14" s="25">
        <v>2683</v>
      </c>
      <c r="G14" s="25">
        <v>112766</v>
      </c>
      <c r="H14" s="30" t="s">
        <v>27</v>
      </c>
      <c r="I14" s="30" t="s">
        <v>27</v>
      </c>
      <c r="J14" s="30" t="s">
        <v>27</v>
      </c>
      <c r="K14" s="30" t="s">
        <v>27</v>
      </c>
      <c r="L14" s="30" t="s">
        <v>27</v>
      </c>
      <c r="M14" s="30" t="s">
        <v>27</v>
      </c>
      <c r="N14" s="27">
        <v>112766</v>
      </c>
      <c r="Y14" s="28"/>
    </row>
    <row r="15" spans="2:25" ht="9" customHeight="1">
      <c r="B15" s="4" t="s">
        <v>111</v>
      </c>
      <c r="C15" s="28" t="s">
        <v>27</v>
      </c>
      <c r="D15" s="25">
        <v>3378</v>
      </c>
      <c r="E15" s="25">
        <v>72247</v>
      </c>
      <c r="F15" s="25">
        <v>186242</v>
      </c>
      <c r="G15" s="25">
        <v>261867</v>
      </c>
      <c r="H15" s="27">
        <v>19</v>
      </c>
      <c r="I15" s="30" t="s">
        <v>27</v>
      </c>
      <c r="J15" s="30" t="s">
        <v>27</v>
      </c>
      <c r="K15" s="27">
        <v>21</v>
      </c>
      <c r="L15" s="27">
        <v>40</v>
      </c>
      <c r="M15" s="30" t="s">
        <v>27</v>
      </c>
      <c r="N15" s="27">
        <v>261907</v>
      </c>
      <c r="Y15" s="28"/>
    </row>
    <row r="16" spans="2:37" s="1" customFormat="1" ht="9" customHeight="1">
      <c r="B16" s="4" t="s">
        <v>145</v>
      </c>
      <c r="C16" s="28" t="s">
        <v>27</v>
      </c>
      <c r="D16" s="25">
        <v>435613</v>
      </c>
      <c r="E16" s="25">
        <v>1599339</v>
      </c>
      <c r="F16" s="25">
        <v>54563</v>
      </c>
      <c r="G16" s="25">
        <v>2089515</v>
      </c>
      <c r="H16" s="27">
        <v>20332</v>
      </c>
      <c r="I16" s="28">
        <v>1808</v>
      </c>
      <c r="J16" s="27">
        <v>325079</v>
      </c>
      <c r="K16" s="28">
        <v>181</v>
      </c>
      <c r="L16" s="27">
        <v>347400</v>
      </c>
      <c r="M16" s="27">
        <v>11210</v>
      </c>
      <c r="N16" s="27">
        <v>2448125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181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2:14" ht="9" customHeight="1">
      <c r="B17" s="4" t="s">
        <v>4</v>
      </c>
      <c r="C17" s="28" t="s">
        <v>27</v>
      </c>
      <c r="D17" s="25">
        <v>2747998</v>
      </c>
      <c r="E17" s="25">
        <v>104350</v>
      </c>
      <c r="F17" s="25">
        <v>140028</v>
      </c>
      <c r="G17" s="25">
        <v>2992376</v>
      </c>
      <c r="H17" s="27">
        <v>3247</v>
      </c>
      <c r="I17" s="27">
        <v>4460</v>
      </c>
      <c r="J17" s="27">
        <v>15567</v>
      </c>
      <c r="K17" s="30" t="s">
        <v>27</v>
      </c>
      <c r="L17" s="27">
        <v>23274</v>
      </c>
      <c r="M17" s="27">
        <v>67573</v>
      </c>
      <c r="N17" s="27">
        <v>3083223</v>
      </c>
    </row>
    <row r="18" spans="2:14" ht="9" customHeight="1">
      <c r="B18" s="4" t="s">
        <v>5</v>
      </c>
      <c r="C18" s="28" t="s">
        <v>27</v>
      </c>
      <c r="D18" s="25">
        <v>205821</v>
      </c>
      <c r="E18" s="25">
        <v>19750</v>
      </c>
      <c r="F18" s="25">
        <v>21513</v>
      </c>
      <c r="G18" s="25">
        <v>247084</v>
      </c>
      <c r="H18" s="27">
        <v>4046</v>
      </c>
      <c r="I18" s="27">
        <v>35002</v>
      </c>
      <c r="J18" s="27">
        <v>188</v>
      </c>
      <c r="K18" s="28">
        <v>152</v>
      </c>
      <c r="L18" s="27">
        <v>39388</v>
      </c>
      <c r="M18" s="27">
        <v>1064</v>
      </c>
      <c r="N18" s="27">
        <v>287536</v>
      </c>
    </row>
    <row r="19" spans="2:14" ht="9" customHeight="1">
      <c r="B19" s="354" t="s">
        <v>13</v>
      </c>
      <c r="C19" s="25"/>
      <c r="D19" s="25"/>
      <c r="E19" s="25"/>
      <c r="F19" s="25"/>
      <c r="G19" s="25"/>
      <c r="H19" s="27"/>
      <c r="I19" s="27"/>
      <c r="J19" s="27"/>
      <c r="K19" s="27"/>
      <c r="L19" s="27"/>
      <c r="M19" s="27"/>
      <c r="N19" s="27"/>
    </row>
    <row r="20" spans="2:14" ht="9" customHeight="1">
      <c r="B20" s="4" t="s">
        <v>309</v>
      </c>
      <c r="C20" s="25">
        <v>55433172.54308542</v>
      </c>
      <c r="D20" s="25">
        <v>54961813.69333822</v>
      </c>
      <c r="E20" s="25">
        <v>64946.0044312002</v>
      </c>
      <c r="F20" s="25">
        <v>606015.1735036953</v>
      </c>
      <c r="G20" s="25">
        <v>111065947.41435854</v>
      </c>
      <c r="H20" s="27">
        <v>58631.285926033044</v>
      </c>
      <c r="I20" s="27">
        <v>15654998.01164094</v>
      </c>
      <c r="J20" s="27">
        <v>276107.6709343222</v>
      </c>
      <c r="K20" s="27">
        <v>15843.864750267267</v>
      </c>
      <c r="L20" s="27">
        <v>16005580.833251562</v>
      </c>
      <c r="M20" s="27">
        <v>8549742.546235804</v>
      </c>
      <c r="N20" s="27">
        <v>135621270.7938459</v>
      </c>
    </row>
    <row r="21" spans="2:14" ht="9" customHeight="1">
      <c r="B21" s="4" t="s">
        <v>156</v>
      </c>
      <c r="C21" s="25">
        <v>3482856.5411848556</v>
      </c>
      <c r="D21" s="25">
        <v>3341497.8102227477</v>
      </c>
      <c r="E21" s="25">
        <v>40245.84484601838</v>
      </c>
      <c r="F21" s="25">
        <v>307022.5686500333</v>
      </c>
      <c r="G21" s="25">
        <v>7171622.764903655</v>
      </c>
      <c r="H21" s="27">
        <v>151577.22786594846</v>
      </c>
      <c r="I21" s="27">
        <v>1140032.1959230893</v>
      </c>
      <c r="J21" s="27">
        <v>494351.81405485806</v>
      </c>
      <c r="K21" s="29" t="s">
        <v>269</v>
      </c>
      <c r="L21" s="27">
        <v>1785961.2378438958</v>
      </c>
      <c r="M21" s="27">
        <v>1238920.374741126</v>
      </c>
      <c r="N21" s="27">
        <v>10196504.377488676</v>
      </c>
    </row>
    <row r="22" spans="2:37" s="279" customFormat="1" ht="9" customHeight="1">
      <c r="B22" s="4" t="s">
        <v>157</v>
      </c>
      <c r="C22" s="25">
        <v>17626085.269527312</v>
      </c>
      <c r="D22" s="25">
        <v>18908037.316506762</v>
      </c>
      <c r="E22" s="25">
        <v>7708119.018639491</v>
      </c>
      <c r="F22" s="25">
        <v>2481064.9676431734</v>
      </c>
      <c r="G22" s="25">
        <v>46723306.572316736</v>
      </c>
      <c r="H22" s="27">
        <v>2209775.6581835668</v>
      </c>
      <c r="I22" s="27">
        <v>10400593.617319018</v>
      </c>
      <c r="J22" s="27">
        <v>7996154.421028243</v>
      </c>
      <c r="K22" s="30" t="s">
        <v>27</v>
      </c>
      <c r="L22" s="27">
        <v>20606523.696530826</v>
      </c>
      <c r="M22" s="27">
        <v>8927564.43040997</v>
      </c>
      <c r="N22" s="27">
        <v>76257394.69925752</v>
      </c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  <c r="AK22" s="181"/>
    </row>
    <row r="23" spans="2:27" ht="9" customHeight="1">
      <c r="B23" s="4" t="s">
        <v>158</v>
      </c>
      <c r="C23" s="29" t="s">
        <v>269</v>
      </c>
      <c r="D23" s="29" t="s">
        <v>269</v>
      </c>
      <c r="E23" s="29" t="s">
        <v>269</v>
      </c>
      <c r="F23" s="29" t="s">
        <v>269</v>
      </c>
      <c r="G23" s="29" t="s">
        <v>269</v>
      </c>
      <c r="H23" s="29" t="s">
        <v>269</v>
      </c>
      <c r="I23" s="29" t="s">
        <v>269</v>
      </c>
      <c r="J23" s="29" t="s">
        <v>269</v>
      </c>
      <c r="K23" s="29" t="s">
        <v>269</v>
      </c>
      <c r="L23" s="29" t="s">
        <v>269</v>
      </c>
      <c r="M23" s="29" t="s">
        <v>269</v>
      </c>
      <c r="N23" s="29" t="s">
        <v>269</v>
      </c>
      <c r="Y23" s="29"/>
      <c r="Z23" s="29"/>
      <c r="AA23" s="180"/>
    </row>
    <row r="24" spans="2:27" ht="9" customHeight="1">
      <c r="B24" s="4" t="s">
        <v>159</v>
      </c>
      <c r="C24" s="29" t="s">
        <v>269</v>
      </c>
      <c r="D24" s="29" t="s">
        <v>269</v>
      </c>
      <c r="E24" s="29" t="s">
        <v>269</v>
      </c>
      <c r="F24" s="29" t="s">
        <v>269</v>
      </c>
      <c r="G24" s="29" t="s">
        <v>269</v>
      </c>
      <c r="H24" s="29" t="s">
        <v>269</v>
      </c>
      <c r="I24" s="29" t="s">
        <v>269</v>
      </c>
      <c r="J24" s="29" t="s">
        <v>269</v>
      </c>
      <c r="K24" s="29" t="s">
        <v>269</v>
      </c>
      <c r="L24" s="29" t="s">
        <v>269</v>
      </c>
      <c r="M24" s="29" t="s">
        <v>269</v>
      </c>
      <c r="N24" s="29" t="s">
        <v>269</v>
      </c>
      <c r="Y24" s="29"/>
      <c r="Z24" s="29"/>
      <c r="AA24" s="180"/>
    </row>
    <row r="25" spans="2:14" ht="9" customHeight="1">
      <c r="B25" s="4" t="s">
        <v>6</v>
      </c>
      <c r="C25" s="25">
        <v>949294.2616473943</v>
      </c>
      <c r="D25" s="25">
        <v>44316.13359707066</v>
      </c>
      <c r="E25" s="25">
        <v>11201.433684351872</v>
      </c>
      <c r="F25" s="25">
        <v>126884.68033900231</v>
      </c>
      <c r="G25" s="25">
        <v>1131696.509267819</v>
      </c>
      <c r="H25" s="27">
        <v>7999.400909997055</v>
      </c>
      <c r="I25" s="27">
        <v>4341.853150645313</v>
      </c>
      <c r="J25" s="27">
        <v>10133.400817034824</v>
      </c>
      <c r="K25" s="28" t="s">
        <v>27</v>
      </c>
      <c r="L25" s="27">
        <v>22474.654877677192</v>
      </c>
      <c r="M25" s="27">
        <v>9493.51071906294</v>
      </c>
      <c r="N25" s="27">
        <v>1163664.6748645592</v>
      </c>
    </row>
    <row r="26" spans="2:14" ht="9" customHeight="1">
      <c r="B26" s="4" t="s">
        <v>7</v>
      </c>
      <c r="C26" s="28" t="s">
        <v>27</v>
      </c>
      <c r="D26" s="25">
        <v>161066.89666213907</v>
      </c>
      <c r="E26" s="28" t="s">
        <v>27</v>
      </c>
      <c r="F26" s="25">
        <v>22468.97385178719</v>
      </c>
      <c r="G26" s="25">
        <v>183535.87051392626</v>
      </c>
      <c r="H26" s="27">
        <v>74</v>
      </c>
      <c r="I26" s="27">
        <v>9732.630263341372</v>
      </c>
      <c r="J26" s="27">
        <v>1693.4621721144263</v>
      </c>
      <c r="K26" s="27">
        <v>120.85091438693983</v>
      </c>
      <c r="L26" s="27">
        <v>11620.943349842739</v>
      </c>
      <c r="M26" s="27">
        <v>14066.736560500343</v>
      </c>
      <c r="N26" s="27">
        <v>209223.55042426934</v>
      </c>
    </row>
    <row r="27" spans="2:14" ht="9" customHeight="1">
      <c r="B27" s="4" t="s">
        <v>8</v>
      </c>
      <c r="C27" s="28" t="s">
        <v>27</v>
      </c>
      <c r="D27" s="25">
        <v>62762.94111874893</v>
      </c>
      <c r="E27" s="25">
        <v>28147.417457276104</v>
      </c>
      <c r="F27" s="25">
        <v>130030.93576825544</v>
      </c>
      <c r="G27" s="25">
        <v>220941.29434428047</v>
      </c>
      <c r="H27" s="27">
        <v>20203.79389238071</v>
      </c>
      <c r="I27" s="27">
        <v>407502.56937307294</v>
      </c>
      <c r="J27" s="27">
        <v>13724.325636404013</v>
      </c>
      <c r="K27" s="28">
        <v>1347.9525066235599</v>
      </c>
      <c r="L27" s="27">
        <v>442778.6414084813</v>
      </c>
      <c r="M27" s="27">
        <v>37162.68908778218</v>
      </c>
      <c r="N27" s="27">
        <v>700882.624840544</v>
      </c>
    </row>
    <row r="28" spans="2:14" ht="9" customHeight="1">
      <c r="B28" s="272" t="s">
        <v>400</v>
      </c>
      <c r="C28" s="28" t="s">
        <v>27</v>
      </c>
      <c r="D28" s="25">
        <v>623297.7141617646</v>
      </c>
      <c r="E28" s="25">
        <v>89373.20828190283</v>
      </c>
      <c r="F28" s="25">
        <v>86133.31766747407</v>
      </c>
      <c r="G28" s="25">
        <v>798804.2401111415</v>
      </c>
      <c r="H28" s="27">
        <v>5822.043929823836</v>
      </c>
      <c r="I28" s="27">
        <v>649279.3195163899</v>
      </c>
      <c r="J28" s="27">
        <v>61261.902007467965</v>
      </c>
      <c r="K28" s="28" t="s">
        <v>27</v>
      </c>
      <c r="L28" s="27">
        <v>716363.2654536816</v>
      </c>
      <c r="M28" s="27">
        <v>98312.15068146487</v>
      </c>
      <c r="N28" s="27">
        <v>1613479.656246288</v>
      </c>
    </row>
    <row r="29" spans="2:14" ht="9" customHeight="1">
      <c r="B29" s="4" t="s">
        <v>336</v>
      </c>
      <c r="C29" s="29" t="s">
        <v>269</v>
      </c>
      <c r="D29" s="29" t="s">
        <v>269</v>
      </c>
      <c r="E29" s="29" t="s">
        <v>269</v>
      </c>
      <c r="F29" s="29" t="s">
        <v>269</v>
      </c>
      <c r="G29" s="29" t="s">
        <v>269</v>
      </c>
      <c r="H29" s="29" t="s">
        <v>269</v>
      </c>
      <c r="I29" s="29" t="s">
        <v>269</v>
      </c>
      <c r="J29" s="29" t="s">
        <v>269</v>
      </c>
      <c r="K29" s="29" t="s">
        <v>269</v>
      </c>
      <c r="L29" s="29" t="s">
        <v>269</v>
      </c>
      <c r="M29" s="29" t="s">
        <v>269</v>
      </c>
      <c r="N29" s="29" t="s">
        <v>269</v>
      </c>
    </row>
    <row r="30" spans="2:25" ht="9" customHeight="1">
      <c r="B30" s="4" t="s">
        <v>9</v>
      </c>
      <c r="C30" s="28" t="s">
        <v>27</v>
      </c>
      <c r="D30" s="25">
        <v>44384.76607084756</v>
      </c>
      <c r="E30" s="25">
        <v>805.672762579599</v>
      </c>
      <c r="F30" s="25">
        <v>1604.6548260314937</v>
      </c>
      <c r="G30" s="25">
        <v>46795.09365945865</v>
      </c>
      <c r="H30" s="27">
        <v>12.394965578147676</v>
      </c>
      <c r="I30" s="27">
        <v>18477.41327397522</v>
      </c>
      <c r="J30" s="28" t="s">
        <v>27</v>
      </c>
      <c r="K30" s="28">
        <v>139.44336275416137</v>
      </c>
      <c r="L30" s="27">
        <v>18629.25160230753</v>
      </c>
      <c r="M30" s="28" t="s">
        <v>27</v>
      </c>
      <c r="N30" s="27">
        <v>65424.34526176618</v>
      </c>
      <c r="Y30" s="28"/>
    </row>
    <row r="31" spans="2:14" ht="9" customHeight="1">
      <c r="B31" s="4" t="s">
        <v>10</v>
      </c>
      <c r="C31" s="28" t="s">
        <v>27</v>
      </c>
      <c r="D31" s="25">
        <v>494233.32438141375</v>
      </c>
      <c r="E31" s="25">
        <v>91213.17429903889</v>
      </c>
      <c r="F31" s="25">
        <v>28077.802166020236</v>
      </c>
      <c r="G31" s="25">
        <v>613524.3008464728</v>
      </c>
      <c r="H31" s="27">
        <v>286.1171220955755</v>
      </c>
      <c r="I31" s="27">
        <v>37557.131495091075</v>
      </c>
      <c r="J31" s="28" t="s">
        <v>27</v>
      </c>
      <c r="K31" s="28" t="s">
        <v>27</v>
      </c>
      <c r="L31" s="27">
        <v>37843.24861718665</v>
      </c>
      <c r="M31" s="27">
        <v>5599.942156827302</v>
      </c>
      <c r="N31" s="27">
        <v>656967.4916204868</v>
      </c>
    </row>
    <row r="32" spans="2:27" ht="9" customHeight="1">
      <c r="B32" s="4" t="s">
        <v>165</v>
      </c>
      <c r="C32" s="29" t="s">
        <v>269</v>
      </c>
      <c r="D32" s="29" t="s">
        <v>269</v>
      </c>
      <c r="E32" s="29" t="s">
        <v>269</v>
      </c>
      <c r="F32" s="29" t="s">
        <v>269</v>
      </c>
      <c r="G32" s="29" t="s">
        <v>269</v>
      </c>
      <c r="H32" s="29" t="s">
        <v>269</v>
      </c>
      <c r="I32" s="29" t="s">
        <v>269</v>
      </c>
      <c r="J32" s="29" t="s">
        <v>269</v>
      </c>
      <c r="K32" s="29" t="s">
        <v>269</v>
      </c>
      <c r="L32" s="29" t="s">
        <v>269</v>
      </c>
      <c r="M32" s="29" t="s">
        <v>269</v>
      </c>
      <c r="N32" s="29" t="s">
        <v>269</v>
      </c>
      <c r="Y32" s="29"/>
      <c r="Z32" s="29"/>
      <c r="AA32" s="180"/>
    </row>
    <row r="33" spans="2:14" ht="9" customHeight="1">
      <c r="B33" s="272" t="s">
        <v>401</v>
      </c>
      <c r="C33" s="25">
        <v>1117972.3650253373</v>
      </c>
      <c r="D33" s="7">
        <v>7679246.810532829</v>
      </c>
      <c r="E33" s="7">
        <v>160762.70354857537</v>
      </c>
      <c r="F33" s="7">
        <v>396382.7358787772</v>
      </c>
      <c r="G33" s="7">
        <v>9354364.614985518</v>
      </c>
      <c r="H33" s="27">
        <v>27744.064619087214</v>
      </c>
      <c r="I33" s="27">
        <v>768697.1481478307</v>
      </c>
      <c r="J33" s="27">
        <v>4679.099505750748</v>
      </c>
      <c r="K33" s="28" t="s">
        <v>27</v>
      </c>
      <c r="L33" s="27">
        <v>801120.3122726687</v>
      </c>
      <c r="M33" s="27">
        <v>279863.3455045009</v>
      </c>
      <c r="N33" s="27">
        <v>10435348.272762686</v>
      </c>
    </row>
    <row r="34" spans="2:27" ht="9" customHeight="1">
      <c r="B34" s="272" t="s">
        <v>308</v>
      </c>
      <c r="C34" s="28" t="s">
        <v>27</v>
      </c>
      <c r="D34" s="25">
        <v>319513</v>
      </c>
      <c r="E34" s="28">
        <v>3318</v>
      </c>
      <c r="F34" s="25">
        <v>32586</v>
      </c>
      <c r="G34" s="25">
        <v>355417</v>
      </c>
      <c r="H34" s="28">
        <v>3560</v>
      </c>
      <c r="I34" s="28">
        <v>6923</v>
      </c>
      <c r="J34" s="28">
        <v>3918</v>
      </c>
      <c r="K34" s="28">
        <v>4151</v>
      </c>
      <c r="L34" s="28">
        <v>18552</v>
      </c>
      <c r="M34" s="28">
        <v>1388</v>
      </c>
      <c r="N34" s="27">
        <v>375357</v>
      </c>
      <c r="Y34" s="28"/>
      <c r="AA34" s="25"/>
    </row>
    <row r="35" spans="2:14" ht="9" customHeight="1">
      <c r="B35" s="5" t="s">
        <v>14</v>
      </c>
      <c r="C35" s="25"/>
      <c r="D35" s="25"/>
      <c r="E35" s="25"/>
      <c r="F35" s="25"/>
      <c r="G35" s="25"/>
      <c r="H35" s="27"/>
      <c r="I35" s="27"/>
      <c r="J35" s="27"/>
      <c r="K35" s="27"/>
      <c r="L35" s="27"/>
      <c r="M35" s="27"/>
      <c r="N35" s="27"/>
    </row>
    <row r="36" spans="2:14" ht="9" customHeight="1">
      <c r="B36" s="4" t="s">
        <v>14</v>
      </c>
      <c r="C36" s="29">
        <v>154073770</v>
      </c>
      <c r="D36" s="29">
        <v>60920951</v>
      </c>
      <c r="E36" s="29">
        <v>52210</v>
      </c>
      <c r="F36" s="29">
        <v>6173479</v>
      </c>
      <c r="G36" s="29">
        <v>221220410</v>
      </c>
      <c r="H36" s="27">
        <v>16531633</v>
      </c>
      <c r="I36" s="28">
        <v>13411</v>
      </c>
      <c r="J36" s="27">
        <v>19369828</v>
      </c>
      <c r="K36" s="28" t="s">
        <v>27</v>
      </c>
      <c r="L36" s="27">
        <v>35914872</v>
      </c>
      <c r="M36" s="27">
        <v>2595511</v>
      </c>
      <c r="N36" s="27">
        <v>259730793</v>
      </c>
    </row>
    <row r="37" spans="3:14" ht="4.5" customHeight="1">
      <c r="C37" s="28"/>
      <c r="D37" s="28"/>
      <c r="E37" s="28"/>
      <c r="F37" s="28"/>
      <c r="G37" s="28"/>
      <c r="H37" s="25"/>
      <c r="I37" s="25"/>
      <c r="J37" s="25"/>
      <c r="K37" s="28"/>
      <c r="L37" s="25"/>
      <c r="M37" s="25"/>
      <c r="N37" s="25"/>
    </row>
    <row r="38" spans="2:14" ht="9" customHeight="1">
      <c r="B38" s="386" t="s">
        <v>264</v>
      </c>
      <c r="C38" s="386"/>
      <c r="D38" s="386"/>
      <c r="E38" s="386"/>
      <c r="F38" s="386"/>
      <c r="G38" s="386"/>
      <c r="H38" s="386" t="s">
        <v>264</v>
      </c>
      <c r="I38" s="386"/>
      <c r="J38" s="386"/>
      <c r="K38" s="386"/>
      <c r="L38" s="386"/>
      <c r="M38" s="386"/>
      <c r="N38" s="386"/>
    </row>
    <row r="39" spans="3:14" ht="4.5" customHeight="1">
      <c r="C39" s="28"/>
      <c r="D39" s="28"/>
      <c r="E39" s="28"/>
      <c r="F39" s="28"/>
      <c r="G39" s="28"/>
      <c r="H39" s="25"/>
      <c r="I39" s="25"/>
      <c r="J39" s="25"/>
      <c r="K39" s="28"/>
      <c r="L39" s="25"/>
      <c r="M39" s="25"/>
      <c r="N39" s="25"/>
    </row>
    <row r="40" spans="2:37" s="6" customFormat="1" ht="9" customHeight="1">
      <c r="B40" s="3" t="s">
        <v>12</v>
      </c>
      <c r="C40" s="28"/>
      <c r="D40" s="28"/>
      <c r="E40" s="28"/>
      <c r="F40" s="28"/>
      <c r="G40" s="28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83"/>
      <c r="AB40" s="26"/>
      <c r="AC40" s="26"/>
      <c r="AD40" s="26"/>
      <c r="AE40" s="26"/>
      <c r="AF40" s="26"/>
      <c r="AG40" s="26"/>
      <c r="AH40" s="26"/>
      <c r="AI40" s="26"/>
      <c r="AJ40" s="26"/>
      <c r="AK40" s="26"/>
    </row>
    <row r="41" spans="2:27" ht="9" customHeight="1">
      <c r="B41" s="4" t="s">
        <v>0</v>
      </c>
      <c r="C41" s="28">
        <v>345307709</v>
      </c>
      <c r="D41" s="28" t="s">
        <v>27</v>
      </c>
      <c r="E41" s="28">
        <v>6235501</v>
      </c>
      <c r="F41" s="28">
        <v>31378544</v>
      </c>
      <c r="G41" s="28">
        <v>382921753.92496</v>
      </c>
      <c r="H41" s="25">
        <v>9085786</v>
      </c>
      <c r="I41" s="28" t="s">
        <v>27</v>
      </c>
      <c r="J41" s="25">
        <v>183996</v>
      </c>
      <c r="K41" s="25">
        <v>611259</v>
      </c>
      <c r="L41" s="25">
        <v>9881041</v>
      </c>
      <c r="M41" s="25">
        <v>212151319</v>
      </c>
      <c r="N41" s="25">
        <v>604954114</v>
      </c>
      <c r="AA41" s="25"/>
    </row>
    <row r="42" spans="2:25" ht="9" customHeight="1">
      <c r="B42" s="4" t="s">
        <v>1</v>
      </c>
      <c r="C42" s="28" t="s">
        <v>27</v>
      </c>
      <c r="D42" s="28">
        <v>1747316</v>
      </c>
      <c r="E42" s="28">
        <v>2123</v>
      </c>
      <c r="F42" s="28">
        <v>121897</v>
      </c>
      <c r="G42" s="28">
        <v>1871336</v>
      </c>
      <c r="H42" s="28" t="s">
        <v>27</v>
      </c>
      <c r="I42" s="28" t="s">
        <v>27</v>
      </c>
      <c r="J42" s="28" t="s">
        <v>27</v>
      </c>
      <c r="K42" s="25">
        <v>10</v>
      </c>
      <c r="L42" s="25">
        <v>10</v>
      </c>
      <c r="M42" s="28" t="s">
        <v>27</v>
      </c>
      <c r="N42" s="25">
        <v>1871346</v>
      </c>
      <c r="Y42" s="28"/>
    </row>
    <row r="43" spans="2:25" ht="9" customHeight="1">
      <c r="B43" s="4" t="s">
        <v>398</v>
      </c>
      <c r="C43" s="28" t="s">
        <v>27</v>
      </c>
      <c r="D43" s="28">
        <v>86874</v>
      </c>
      <c r="E43" s="28">
        <v>935</v>
      </c>
      <c r="F43" s="28">
        <v>4582</v>
      </c>
      <c r="G43" s="28">
        <v>92391</v>
      </c>
      <c r="H43" s="27" t="s">
        <v>27</v>
      </c>
      <c r="I43" s="28">
        <v>87</v>
      </c>
      <c r="J43" s="25">
        <v>1337</v>
      </c>
      <c r="K43" s="27" t="s">
        <v>27</v>
      </c>
      <c r="L43" s="25">
        <v>1424</v>
      </c>
      <c r="M43" s="27" t="s">
        <v>27</v>
      </c>
      <c r="N43" s="25">
        <v>93815</v>
      </c>
      <c r="Y43" s="28"/>
    </row>
    <row r="44" spans="2:14" ht="9" customHeight="1">
      <c r="B44" s="4" t="s">
        <v>2</v>
      </c>
      <c r="C44" s="28" t="s">
        <v>27</v>
      </c>
      <c r="D44" s="28">
        <v>1245535</v>
      </c>
      <c r="E44" s="28">
        <v>72972</v>
      </c>
      <c r="F44" s="28">
        <v>88082</v>
      </c>
      <c r="G44" s="28">
        <v>1406589</v>
      </c>
      <c r="H44" s="25">
        <v>122</v>
      </c>
      <c r="I44" s="25">
        <v>3608689</v>
      </c>
      <c r="J44" s="25">
        <v>1621</v>
      </c>
      <c r="K44" s="28">
        <v>10</v>
      </c>
      <c r="L44" s="25">
        <v>3610442</v>
      </c>
      <c r="M44" s="25">
        <v>1454840</v>
      </c>
      <c r="N44" s="25">
        <v>6471871</v>
      </c>
    </row>
    <row r="45" spans="2:25" ht="9" customHeight="1">
      <c r="B45" s="4" t="s">
        <v>399</v>
      </c>
      <c r="C45" s="28" t="s">
        <v>27</v>
      </c>
      <c r="D45" s="28">
        <v>140672</v>
      </c>
      <c r="E45" s="28">
        <v>15960</v>
      </c>
      <c r="F45" s="28">
        <v>13573</v>
      </c>
      <c r="G45" s="28">
        <v>170205</v>
      </c>
      <c r="H45" s="28" t="s">
        <v>27</v>
      </c>
      <c r="I45" s="28" t="s">
        <v>27</v>
      </c>
      <c r="J45" s="28">
        <v>28405</v>
      </c>
      <c r="K45" s="28" t="s">
        <v>27</v>
      </c>
      <c r="L45" s="28">
        <v>28405</v>
      </c>
      <c r="M45" s="28">
        <v>23400</v>
      </c>
      <c r="N45" s="25">
        <v>222010</v>
      </c>
      <c r="Y45" s="28"/>
    </row>
    <row r="46" spans="2:25" ht="9.75" customHeight="1">
      <c r="B46" s="4" t="s">
        <v>111</v>
      </c>
      <c r="C46" s="28" t="s">
        <v>27</v>
      </c>
      <c r="D46" s="28">
        <v>2386</v>
      </c>
      <c r="E46" s="28">
        <v>83076</v>
      </c>
      <c r="F46" s="28">
        <v>308518</v>
      </c>
      <c r="G46" s="28">
        <v>393980</v>
      </c>
      <c r="H46" s="25">
        <v>27</v>
      </c>
      <c r="I46" s="28" t="s">
        <v>27</v>
      </c>
      <c r="J46" s="28" t="s">
        <v>27</v>
      </c>
      <c r="K46" s="25">
        <v>21</v>
      </c>
      <c r="L46" s="25">
        <v>48</v>
      </c>
      <c r="M46" s="28" t="s">
        <v>27</v>
      </c>
      <c r="N46" s="25">
        <v>394028</v>
      </c>
      <c r="Y46" s="28"/>
    </row>
    <row r="47" spans="2:37" s="1" customFormat="1" ht="9" customHeight="1">
      <c r="B47" s="4" t="s">
        <v>145</v>
      </c>
      <c r="C47" s="28" t="s">
        <v>27</v>
      </c>
      <c r="D47" s="28">
        <v>787141</v>
      </c>
      <c r="E47" s="28">
        <v>1320467</v>
      </c>
      <c r="F47" s="28">
        <v>65002</v>
      </c>
      <c r="G47" s="28">
        <v>2172610</v>
      </c>
      <c r="H47" s="25">
        <v>6512</v>
      </c>
      <c r="I47" s="28" t="s">
        <v>27</v>
      </c>
      <c r="J47" s="25">
        <v>83217</v>
      </c>
      <c r="K47" s="28">
        <v>203</v>
      </c>
      <c r="L47" s="25">
        <v>89932</v>
      </c>
      <c r="M47" s="25">
        <v>10533</v>
      </c>
      <c r="N47" s="25">
        <v>2273075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181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2:14" ht="9" customHeight="1">
      <c r="B48" s="4" t="s">
        <v>4</v>
      </c>
      <c r="C48" s="28" t="s">
        <v>27</v>
      </c>
      <c r="D48" s="28">
        <v>2787949</v>
      </c>
      <c r="E48" s="28">
        <v>189712</v>
      </c>
      <c r="F48" s="28">
        <v>185582</v>
      </c>
      <c r="G48" s="28">
        <v>3163243</v>
      </c>
      <c r="H48" s="25">
        <v>8908</v>
      </c>
      <c r="I48" s="25">
        <v>55231</v>
      </c>
      <c r="J48" s="25">
        <v>14923</v>
      </c>
      <c r="K48" s="27" t="s">
        <v>27</v>
      </c>
      <c r="L48" s="25">
        <v>79062</v>
      </c>
      <c r="M48" s="25">
        <v>17627</v>
      </c>
      <c r="N48" s="25">
        <v>3259932</v>
      </c>
    </row>
    <row r="49" spans="2:14" ht="9" customHeight="1">
      <c r="B49" s="4" t="s">
        <v>5</v>
      </c>
      <c r="C49" s="28" t="s">
        <v>27</v>
      </c>
      <c r="D49" s="28">
        <v>171271</v>
      </c>
      <c r="E49" s="28">
        <v>16273</v>
      </c>
      <c r="F49" s="28">
        <v>10122</v>
      </c>
      <c r="G49" s="28">
        <v>197666</v>
      </c>
      <c r="H49" s="25">
        <v>3960</v>
      </c>
      <c r="I49" s="25">
        <v>16106</v>
      </c>
      <c r="J49" s="25">
        <v>166</v>
      </c>
      <c r="K49" s="28">
        <v>272</v>
      </c>
      <c r="L49" s="25">
        <v>20504</v>
      </c>
      <c r="M49" s="25">
        <v>647</v>
      </c>
      <c r="N49" s="25">
        <v>218817</v>
      </c>
    </row>
    <row r="50" spans="2:14" ht="9" customHeight="1">
      <c r="B50" s="354" t="s">
        <v>13</v>
      </c>
      <c r="C50" s="28"/>
      <c r="D50" s="28"/>
      <c r="E50" s="28"/>
      <c r="F50" s="28"/>
      <c r="G50" s="28"/>
      <c r="H50" s="25"/>
      <c r="I50" s="25"/>
      <c r="J50" s="25"/>
      <c r="K50" s="25"/>
      <c r="L50" s="25"/>
      <c r="M50" s="25"/>
      <c r="N50" s="25"/>
    </row>
    <row r="51" spans="2:14" ht="9" customHeight="1">
      <c r="B51" s="4" t="s">
        <v>309</v>
      </c>
      <c r="C51" s="28">
        <v>69735036.111</v>
      </c>
      <c r="D51" s="28">
        <v>47994036.291</v>
      </c>
      <c r="E51" s="28">
        <v>82029.378</v>
      </c>
      <c r="F51" s="28">
        <v>502908.18100000004</v>
      </c>
      <c r="G51" s="28">
        <v>118314009.96100001</v>
      </c>
      <c r="H51" s="25">
        <v>108049.611</v>
      </c>
      <c r="I51" s="25">
        <v>15126599.944</v>
      </c>
      <c r="J51" s="25">
        <v>608895.818</v>
      </c>
      <c r="K51" s="25">
        <v>16835.859</v>
      </c>
      <c r="L51" s="25">
        <v>15860381.231999999</v>
      </c>
      <c r="M51" s="25">
        <v>12854582.025</v>
      </c>
      <c r="N51" s="25">
        <v>147028973.218</v>
      </c>
    </row>
    <row r="52" spans="2:14" ht="9" customHeight="1">
      <c r="B52" s="4" t="s">
        <v>156</v>
      </c>
      <c r="C52" s="28">
        <v>3740310.177</v>
      </c>
      <c r="D52" s="28">
        <v>4387019.332</v>
      </c>
      <c r="E52" s="28">
        <v>51526.38</v>
      </c>
      <c r="F52" s="28">
        <v>359692.072</v>
      </c>
      <c r="G52" s="28">
        <v>8538547.961</v>
      </c>
      <c r="H52" s="25">
        <v>244933.797</v>
      </c>
      <c r="I52" s="25">
        <v>1809232.962</v>
      </c>
      <c r="J52" s="25">
        <v>886500.376</v>
      </c>
      <c r="K52" s="28" t="s">
        <v>27</v>
      </c>
      <c r="L52" s="25">
        <v>2940667.135</v>
      </c>
      <c r="M52" s="25">
        <v>1414327.751</v>
      </c>
      <c r="N52" s="25">
        <v>12893542.847</v>
      </c>
    </row>
    <row r="53" spans="2:37" s="279" customFormat="1" ht="9" customHeight="1">
      <c r="B53" s="4" t="s">
        <v>157</v>
      </c>
      <c r="C53" s="28">
        <v>22396437.97427523</v>
      </c>
      <c r="D53" s="292">
        <v>16415896.365556017</v>
      </c>
      <c r="E53" s="28">
        <v>7452286.282802081</v>
      </c>
      <c r="F53" s="28">
        <v>2528326.285313052</v>
      </c>
      <c r="G53" s="28">
        <v>48792946.907946385</v>
      </c>
      <c r="H53" s="25">
        <v>2068903.1984169253</v>
      </c>
      <c r="I53" s="25">
        <v>11722605.145802995</v>
      </c>
      <c r="J53" s="25">
        <v>7077307.81690008</v>
      </c>
      <c r="K53" s="28" t="s">
        <v>27</v>
      </c>
      <c r="L53" s="25">
        <v>20868816.16112</v>
      </c>
      <c r="M53" s="25">
        <v>9168907.447172815</v>
      </c>
      <c r="N53" s="25">
        <v>78830670.5162392</v>
      </c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</row>
    <row r="54" spans="2:27" ht="9" customHeight="1">
      <c r="B54" s="4" t="s">
        <v>158</v>
      </c>
      <c r="C54" s="29" t="s">
        <v>269</v>
      </c>
      <c r="D54" s="29" t="s">
        <v>269</v>
      </c>
      <c r="E54" s="29" t="s">
        <v>269</v>
      </c>
      <c r="F54" s="29" t="s">
        <v>269</v>
      </c>
      <c r="G54" s="29" t="s">
        <v>269</v>
      </c>
      <c r="H54" s="29" t="s">
        <v>269</v>
      </c>
      <c r="I54" s="29" t="s">
        <v>269</v>
      </c>
      <c r="J54" s="29" t="s">
        <v>269</v>
      </c>
      <c r="K54" s="29" t="s">
        <v>269</v>
      </c>
      <c r="L54" s="29" t="s">
        <v>269</v>
      </c>
      <c r="M54" s="29" t="s">
        <v>269</v>
      </c>
      <c r="N54" s="29" t="s">
        <v>269</v>
      </c>
      <c r="Y54" s="29"/>
      <c r="Z54" s="29"/>
      <c r="AA54" s="180"/>
    </row>
    <row r="55" spans="2:27" ht="9" customHeight="1">
      <c r="B55" s="4" t="s">
        <v>159</v>
      </c>
      <c r="C55" s="29" t="s">
        <v>269</v>
      </c>
      <c r="D55" s="29" t="s">
        <v>269</v>
      </c>
      <c r="E55" s="29" t="s">
        <v>269</v>
      </c>
      <c r="F55" s="29" t="s">
        <v>269</v>
      </c>
      <c r="G55" s="29" t="s">
        <v>269</v>
      </c>
      <c r="H55" s="29" t="s">
        <v>269</v>
      </c>
      <c r="I55" s="29" t="s">
        <v>269</v>
      </c>
      <c r="J55" s="29" t="s">
        <v>269</v>
      </c>
      <c r="K55" s="29" t="s">
        <v>269</v>
      </c>
      <c r="L55" s="29" t="s">
        <v>269</v>
      </c>
      <c r="M55" s="29" t="s">
        <v>269</v>
      </c>
      <c r="N55" s="29" t="s">
        <v>269</v>
      </c>
      <c r="Y55" s="29"/>
      <c r="Z55" s="29"/>
      <c r="AA55" s="180"/>
    </row>
    <row r="56" spans="2:14" ht="9" customHeight="1">
      <c r="B56" s="4" t="s">
        <v>6</v>
      </c>
      <c r="C56" s="28">
        <v>966886</v>
      </c>
      <c r="D56" s="28">
        <v>50025</v>
      </c>
      <c r="E56" s="28">
        <v>7507</v>
      </c>
      <c r="F56" s="28">
        <v>111882</v>
      </c>
      <c r="G56" s="28">
        <v>1136300</v>
      </c>
      <c r="H56" s="25">
        <v>33778</v>
      </c>
      <c r="I56" s="25">
        <v>764</v>
      </c>
      <c r="J56" s="25">
        <v>12297</v>
      </c>
      <c r="K56" s="28" t="s">
        <v>27</v>
      </c>
      <c r="L56" s="25">
        <v>46839</v>
      </c>
      <c r="M56" s="25">
        <v>18012</v>
      </c>
      <c r="N56" s="25">
        <v>1201151</v>
      </c>
    </row>
    <row r="57" spans="2:14" ht="9" customHeight="1">
      <c r="B57" s="4" t="s">
        <v>7</v>
      </c>
      <c r="C57" s="28" t="s">
        <v>27</v>
      </c>
      <c r="D57" s="28">
        <v>139191</v>
      </c>
      <c r="E57" s="28">
        <v>7195</v>
      </c>
      <c r="F57" s="28">
        <v>9205</v>
      </c>
      <c r="G57" s="28">
        <v>155591</v>
      </c>
      <c r="H57" s="25">
        <v>1229</v>
      </c>
      <c r="I57" s="25">
        <v>11329</v>
      </c>
      <c r="J57" s="25">
        <v>2392</v>
      </c>
      <c r="K57" s="25">
        <v>626</v>
      </c>
      <c r="L57" s="25">
        <v>15576</v>
      </c>
      <c r="M57" s="25">
        <v>1342</v>
      </c>
      <c r="N57" s="25">
        <v>172509</v>
      </c>
    </row>
    <row r="58" spans="2:14" ht="9" customHeight="1">
      <c r="B58" s="4" t="s">
        <v>8</v>
      </c>
      <c r="C58" s="28" t="s">
        <v>27</v>
      </c>
      <c r="D58" s="28">
        <v>46258</v>
      </c>
      <c r="E58" s="28">
        <v>38966</v>
      </c>
      <c r="F58" s="28">
        <v>50623</v>
      </c>
      <c r="G58" s="28">
        <v>135847</v>
      </c>
      <c r="H58" s="25">
        <v>20</v>
      </c>
      <c r="I58" s="25">
        <v>529628</v>
      </c>
      <c r="J58" s="25">
        <v>52</v>
      </c>
      <c r="K58" s="28">
        <v>17150</v>
      </c>
      <c r="L58" s="25">
        <v>546850</v>
      </c>
      <c r="M58" s="25">
        <v>1501</v>
      </c>
      <c r="N58" s="25">
        <v>684198</v>
      </c>
    </row>
    <row r="59" spans="2:14" ht="9" customHeight="1">
      <c r="B59" s="272" t="s">
        <v>400</v>
      </c>
      <c r="C59" s="28" t="s">
        <v>27</v>
      </c>
      <c r="D59" s="28">
        <v>643250.201</v>
      </c>
      <c r="E59" s="28">
        <v>111544.907</v>
      </c>
      <c r="F59" s="28">
        <v>75704.252</v>
      </c>
      <c r="G59" s="28">
        <v>830499.36</v>
      </c>
      <c r="H59" s="25">
        <v>6836.175</v>
      </c>
      <c r="I59" s="25">
        <v>728807.195</v>
      </c>
      <c r="J59" s="25">
        <v>76860.146</v>
      </c>
      <c r="K59" s="30" t="s">
        <v>27</v>
      </c>
      <c r="L59" s="25">
        <v>812503.516</v>
      </c>
      <c r="M59" s="25">
        <v>126018.294</v>
      </c>
      <c r="N59" s="25">
        <v>1769021.17</v>
      </c>
    </row>
    <row r="60" spans="2:14" ht="9" customHeight="1">
      <c r="B60" s="4" t="s">
        <v>336</v>
      </c>
      <c r="C60" s="29" t="s">
        <v>269</v>
      </c>
      <c r="D60" s="29" t="s">
        <v>269</v>
      </c>
      <c r="E60" s="29" t="s">
        <v>269</v>
      </c>
      <c r="F60" s="29" t="s">
        <v>269</v>
      </c>
      <c r="G60" s="29" t="s">
        <v>269</v>
      </c>
      <c r="H60" s="29" t="s">
        <v>269</v>
      </c>
      <c r="I60" s="29" t="s">
        <v>269</v>
      </c>
      <c r="J60" s="29" t="s">
        <v>269</v>
      </c>
      <c r="K60" s="29" t="s">
        <v>269</v>
      </c>
      <c r="L60" s="29" t="s">
        <v>269</v>
      </c>
      <c r="M60" s="29" t="s">
        <v>269</v>
      </c>
      <c r="N60" s="29" t="s">
        <v>269</v>
      </c>
    </row>
    <row r="61" spans="2:25" ht="9" customHeight="1">
      <c r="B61" s="4" t="s">
        <v>9</v>
      </c>
      <c r="C61" s="28" t="s">
        <v>27</v>
      </c>
      <c r="D61" s="28">
        <v>54025</v>
      </c>
      <c r="E61" s="28">
        <v>1419</v>
      </c>
      <c r="F61" s="28">
        <v>1137</v>
      </c>
      <c r="G61" s="28">
        <v>56581</v>
      </c>
      <c r="H61" s="25">
        <v>12</v>
      </c>
      <c r="I61" s="25">
        <v>26081</v>
      </c>
      <c r="J61" s="25">
        <v>93</v>
      </c>
      <c r="K61" s="28">
        <v>503</v>
      </c>
      <c r="L61" s="25">
        <v>26689</v>
      </c>
      <c r="M61" s="30" t="s">
        <v>27</v>
      </c>
      <c r="N61" s="25">
        <v>83270</v>
      </c>
      <c r="Y61" s="28"/>
    </row>
    <row r="62" spans="2:14" ht="9" customHeight="1">
      <c r="B62" s="4" t="s">
        <v>10</v>
      </c>
      <c r="C62" s="28" t="s">
        <v>27</v>
      </c>
      <c r="D62" s="28">
        <v>493117.20206000004</v>
      </c>
      <c r="E62" s="28">
        <v>72944.80287</v>
      </c>
      <c r="F62" s="28">
        <v>21409.94151</v>
      </c>
      <c r="G62" s="28">
        <v>587471.9464400001</v>
      </c>
      <c r="H62" s="25">
        <v>445.93536</v>
      </c>
      <c r="I62" s="25">
        <v>28605.17918</v>
      </c>
      <c r="J62" s="30" t="s">
        <v>27</v>
      </c>
      <c r="K62" s="30" t="s">
        <v>27</v>
      </c>
      <c r="L62" s="25">
        <v>29051.11454</v>
      </c>
      <c r="M62" s="25">
        <v>10999</v>
      </c>
      <c r="N62" s="25">
        <v>627522.0609800001</v>
      </c>
    </row>
    <row r="63" spans="2:27" ht="9" customHeight="1">
      <c r="B63" s="4" t="s">
        <v>165</v>
      </c>
      <c r="C63" s="29" t="s">
        <v>269</v>
      </c>
      <c r="D63" s="29" t="s">
        <v>269</v>
      </c>
      <c r="E63" s="29" t="s">
        <v>269</v>
      </c>
      <c r="F63" s="29" t="s">
        <v>269</v>
      </c>
      <c r="G63" s="29" t="s">
        <v>269</v>
      </c>
      <c r="H63" s="29" t="s">
        <v>269</v>
      </c>
      <c r="I63" s="29" t="s">
        <v>269</v>
      </c>
      <c r="J63" s="29" t="s">
        <v>269</v>
      </c>
      <c r="K63" s="29" t="s">
        <v>269</v>
      </c>
      <c r="L63" s="29" t="s">
        <v>269</v>
      </c>
      <c r="M63" s="29" t="s">
        <v>269</v>
      </c>
      <c r="N63" s="29" t="s">
        <v>269</v>
      </c>
      <c r="Y63" s="29"/>
      <c r="Z63" s="29"/>
      <c r="AA63" s="180"/>
    </row>
    <row r="64" spans="2:14" ht="9" customHeight="1">
      <c r="B64" s="272" t="s">
        <v>401</v>
      </c>
      <c r="C64" s="28">
        <v>1193807</v>
      </c>
      <c r="D64" s="28">
        <v>7729307</v>
      </c>
      <c r="E64" s="28">
        <v>155348</v>
      </c>
      <c r="F64" s="28">
        <v>385248</v>
      </c>
      <c r="G64" s="28">
        <v>9463710</v>
      </c>
      <c r="H64" s="25">
        <v>11554</v>
      </c>
      <c r="I64" s="25">
        <v>636538</v>
      </c>
      <c r="J64" s="25">
        <v>1316</v>
      </c>
      <c r="K64" s="30" t="s">
        <v>27</v>
      </c>
      <c r="L64" s="25">
        <v>649408</v>
      </c>
      <c r="M64" s="25">
        <v>524419</v>
      </c>
      <c r="N64" s="25">
        <v>10637537</v>
      </c>
    </row>
    <row r="65" spans="2:27" ht="9" customHeight="1">
      <c r="B65" s="272" t="s">
        <v>308</v>
      </c>
      <c r="C65" s="28" t="s">
        <v>27</v>
      </c>
      <c r="D65" s="28">
        <v>426860</v>
      </c>
      <c r="E65" s="28">
        <v>9843</v>
      </c>
      <c r="F65" s="28">
        <v>25288</v>
      </c>
      <c r="G65" s="28">
        <v>461991</v>
      </c>
      <c r="H65" s="30">
        <v>7400</v>
      </c>
      <c r="I65" s="28">
        <v>69426</v>
      </c>
      <c r="J65" s="30">
        <v>3966</v>
      </c>
      <c r="K65" s="28">
        <v>881</v>
      </c>
      <c r="L65" s="28">
        <v>81673</v>
      </c>
      <c r="M65" s="28">
        <v>2557</v>
      </c>
      <c r="N65" s="25">
        <v>546221</v>
      </c>
      <c r="Y65" s="28"/>
      <c r="AA65" s="25"/>
    </row>
    <row r="66" spans="2:14" ht="7.5" customHeight="1">
      <c r="B66" s="5" t="s">
        <v>14</v>
      </c>
      <c r="C66" s="28"/>
      <c r="D66" s="28"/>
      <c r="E66" s="28"/>
      <c r="F66" s="28"/>
      <c r="G66" s="28"/>
      <c r="H66" s="25"/>
      <c r="I66" s="25"/>
      <c r="J66" s="25"/>
      <c r="K66" s="25"/>
      <c r="L66" s="25"/>
      <c r="M66" s="25"/>
      <c r="N66" s="25"/>
    </row>
    <row r="67" spans="2:14" ht="9" customHeight="1">
      <c r="B67" s="4" t="s">
        <v>14</v>
      </c>
      <c r="C67" s="29">
        <v>161437502</v>
      </c>
      <c r="D67" s="29">
        <v>63686873</v>
      </c>
      <c r="E67" s="29">
        <v>56896</v>
      </c>
      <c r="F67" s="29">
        <v>8046547</v>
      </c>
      <c r="G67" s="29">
        <v>233227818</v>
      </c>
      <c r="H67" s="25">
        <v>15534524</v>
      </c>
      <c r="I67" s="25">
        <v>7465</v>
      </c>
      <c r="J67" s="25">
        <v>4629996</v>
      </c>
      <c r="K67" s="30" t="s">
        <v>27</v>
      </c>
      <c r="L67" s="25">
        <v>20171985</v>
      </c>
      <c r="M67" s="25">
        <v>5973556</v>
      </c>
      <c r="N67" s="25">
        <v>259373359</v>
      </c>
    </row>
    <row r="68" spans="2:14" ht="4.5" customHeight="1">
      <c r="B68" s="8"/>
      <c r="C68" s="9"/>
      <c r="D68" s="9"/>
      <c r="E68" s="9"/>
      <c r="F68" s="9"/>
      <c r="G68" s="9"/>
      <c r="H68" s="8"/>
      <c r="I68" s="8"/>
      <c r="J68" s="8"/>
      <c r="K68" s="8"/>
      <c r="L68" s="8"/>
      <c r="M68" s="8"/>
      <c r="N68" s="8"/>
    </row>
    <row r="69" ht="7.5" customHeight="1"/>
    <row r="70" spans="2:37" s="156" customFormat="1" ht="8.25" customHeight="1">
      <c r="B70" s="154" t="s">
        <v>337</v>
      </c>
      <c r="C70" s="157"/>
      <c r="D70" s="157"/>
      <c r="E70" s="157"/>
      <c r="F70" s="157"/>
      <c r="G70" s="157"/>
      <c r="H70" s="387" t="s">
        <v>342</v>
      </c>
      <c r="I70" s="387"/>
      <c r="J70" s="387"/>
      <c r="K70" s="387"/>
      <c r="L70" s="387"/>
      <c r="M70" s="387"/>
      <c r="N70" s="387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181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</row>
    <row r="71" spans="2:14" ht="8.25" customHeight="1">
      <c r="B71" s="4" t="s">
        <v>338</v>
      </c>
      <c r="H71" s="387" t="s">
        <v>343</v>
      </c>
      <c r="I71" s="387"/>
      <c r="J71" s="387"/>
      <c r="K71" s="387"/>
      <c r="L71" s="387"/>
      <c r="M71" s="387"/>
      <c r="N71" s="387"/>
    </row>
    <row r="72" spans="2:7" ht="8.25" customHeight="1">
      <c r="B72" s="381" t="s">
        <v>339</v>
      </c>
      <c r="C72" s="381"/>
      <c r="D72" s="381"/>
      <c r="E72" s="381"/>
      <c r="F72" s="381"/>
      <c r="G72" s="381"/>
    </row>
    <row r="73" ht="8.25" customHeight="1">
      <c r="B73" s="4" t="s">
        <v>340</v>
      </c>
    </row>
    <row r="74" ht="8.25" customHeight="1">
      <c r="B74" s="4" t="s">
        <v>341</v>
      </c>
    </row>
  </sheetData>
  <mergeCells count="12">
    <mergeCell ref="N4:N5"/>
    <mergeCell ref="M4:M5"/>
    <mergeCell ref="B72:G72"/>
    <mergeCell ref="B4:B5"/>
    <mergeCell ref="C4:G4"/>
    <mergeCell ref="H4:L4"/>
    <mergeCell ref="B7:G7"/>
    <mergeCell ref="B38:G38"/>
    <mergeCell ref="H38:N38"/>
    <mergeCell ref="H7:N7"/>
    <mergeCell ref="H70:N70"/>
    <mergeCell ref="H71:N71"/>
  </mergeCells>
  <printOptions/>
  <pageMargins left="0.7874015748031497" right="0.7874015748031497" top="1.1811023622047245" bottom="1.5748031496062993" header="0" footer="1.2598425196850394"/>
  <pageSetup firstPageNumber="140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2:P75"/>
  <sheetViews>
    <sheetView workbookViewId="0" topLeftCell="E49">
      <selection activeCell="H16" sqref="H16"/>
    </sheetView>
  </sheetViews>
  <sheetFormatPr defaultColWidth="9.140625" defaultRowHeight="9" customHeight="1"/>
  <cols>
    <col min="1" max="1" width="29.421875" style="4" customWidth="1"/>
    <col min="2" max="5" width="11.7109375" style="4" customWidth="1"/>
    <col min="6" max="6" width="32.140625" style="4" customWidth="1"/>
    <col min="7" max="11" width="8.8515625" style="4" customWidth="1"/>
    <col min="12" max="16384" width="9.140625" style="4" customWidth="1"/>
  </cols>
  <sheetData>
    <row r="1" ht="6" customHeight="1"/>
    <row r="2" spans="1:9" ht="36" customHeight="1">
      <c r="A2" s="31" t="s">
        <v>75</v>
      </c>
      <c r="B2" s="31"/>
      <c r="C2" s="31"/>
      <c r="D2" s="31"/>
      <c r="E2" s="20"/>
      <c r="F2" s="31" t="s">
        <v>118</v>
      </c>
      <c r="G2" s="20"/>
      <c r="H2" s="20"/>
      <c r="I2" s="20"/>
    </row>
    <row r="3" spans="1:10" ht="5.25" customHeight="1">
      <c r="A3" s="13"/>
      <c r="B3" s="14"/>
      <c r="C3" s="14"/>
      <c r="D3" s="14"/>
      <c r="E3" s="8"/>
      <c r="F3" s="8"/>
      <c r="J3" s="8"/>
    </row>
    <row r="4" spans="1:11" s="1" customFormat="1" ht="12" customHeight="1">
      <c r="A4" s="382" t="s">
        <v>396</v>
      </c>
      <c r="B4" s="385" t="s">
        <v>115</v>
      </c>
      <c r="C4" s="385"/>
      <c r="D4" s="385"/>
      <c r="E4" s="405" t="s">
        <v>121</v>
      </c>
      <c r="F4" s="382" t="s">
        <v>397</v>
      </c>
      <c r="G4" s="385" t="s">
        <v>83</v>
      </c>
      <c r="H4" s="385"/>
      <c r="I4" s="385"/>
      <c r="J4" s="405" t="s">
        <v>122</v>
      </c>
      <c r="K4" s="405" t="s">
        <v>85</v>
      </c>
    </row>
    <row r="5" spans="1:11" s="6" customFormat="1" ht="28.5" customHeight="1">
      <c r="A5" s="383"/>
      <c r="B5" s="10" t="s">
        <v>120</v>
      </c>
      <c r="C5" s="10" t="s">
        <v>131</v>
      </c>
      <c r="D5" s="10" t="s">
        <v>128</v>
      </c>
      <c r="E5" s="411"/>
      <c r="F5" s="383"/>
      <c r="G5" s="10" t="s">
        <v>120</v>
      </c>
      <c r="H5" s="10" t="s">
        <v>131</v>
      </c>
      <c r="I5" s="10" t="s">
        <v>128</v>
      </c>
      <c r="J5" s="411"/>
      <c r="K5" s="411"/>
    </row>
    <row r="6" spans="1:11" s="6" customFormat="1" ht="3.75" customHeight="1">
      <c r="A6" s="273"/>
      <c r="B6" s="269"/>
      <c r="C6" s="269"/>
      <c r="D6" s="269"/>
      <c r="E6" s="218"/>
      <c r="F6" s="273"/>
      <c r="G6" s="269"/>
      <c r="H6" s="269"/>
      <c r="I6" s="269"/>
      <c r="J6" s="218"/>
      <c r="K6" s="218"/>
    </row>
    <row r="7" spans="1:11" s="6" customFormat="1" ht="9" customHeight="1">
      <c r="A7" s="386" t="s">
        <v>263</v>
      </c>
      <c r="B7" s="386"/>
      <c r="C7" s="386"/>
      <c r="D7" s="386"/>
      <c r="E7" s="386"/>
      <c r="F7" s="386" t="s">
        <v>263</v>
      </c>
      <c r="G7" s="386"/>
      <c r="H7" s="386"/>
      <c r="I7" s="386"/>
      <c r="J7" s="386"/>
      <c r="K7" s="386"/>
    </row>
    <row r="8" spans="1:6" s="6" customFormat="1" ht="3.75" customHeight="1">
      <c r="A8" s="2"/>
      <c r="B8" s="15"/>
      <c r="C8" s="15"/>
      <c r="D8" s="15"/>
      <c r="F8" s="2"/>
    </row>
    <row r="9" spans="1:6" s="6" customFormat="1" ht="9" customHeight="1">
      <c r="A9" s="3" t="s">
        <v>12</v>
      </c>
      <c r="B9" s="18"/>
      <c r="C9" s="18"/>
      <c r="D9" s="18"/>
      <c r="F9" s="313" t="s">
        <v>12</v>
      </c>
    </row>
    <row r="10" spans="1:11" ht="9" customHeight="1">
      <c r="A10" s="4" t="s">
        <v>0</v>
      </c>
      <c r="B10" s="27" t="s">
        <v>27</v>
      </c>
      <c r="C10" s="27" t="s">
        <v>27</v>
      </c>
      <c r="D10" s="27" t="s">
        <v>27</v>
      </c>
      <c r="E10" s="27" t="s">
        <v>27</v>
      </c>
      <c r="F10" s="187" t="s">
        <v>0</v>
      </c>
      <c r="G10" s="30" t="s">
        <v>27</v>
      </c>
      <c r="H10" s="30" t="s">
        <v>27</v>
      </c>
      <c r="I10" s="30" t="s">
        <v>27</v>
      </c>
      <c r="J10" s="30" t="s">
        <v>27</v>
      </c>
      <c r="K10" s="30" t="s">
        <v>27</v>
      </c>
    </row>
    <row r="11" spans="1:16" ht="9" customHeight="1">
      <c r="A11" s="4" t="s">
        <v>1</v>
      </c>
      <c r="B11" s="27">
        <v>1607354</v>
      </c>
      <c r="C11" s="27" t="s">
        <v>27</v>
      </c>
      <c r="D11" s="27" t="s">
        <v>27</v>
      </c>
      <c r="E11" s="27">
        <v>1607354</v>
      </c>
      <c r="F11" s="187" t="s">
        <v>1</v>
      </c>
      <c r="G11" s="28" t="s">
        <v>27</v>
      </c>
      <c r="H11" s="28" t="s">
        <v>27</v>
      </c>
      <c r="I11" s="28" t="s">
        <v>27</v>
      </c>
      <c r="J11" s="28" t="s">
        <v>27</v>
      </c>
      <c r="K11" s="27">
        <v>1607354</v>
      </c>
      <c r="L11" s="28"/>
      <c r="M11" s="28"/>
      <c r="N11" s="28"/>
      <c r="O11" s="28"/>
      <c r="P11" s="25"/>
    </row>
    <row r="12" spans="1:16" ht="9" customHeight="1">
      <c r="A12" s="4" t="s">
        <v>398</v>
      </c>
      <c r="B12" s="27">
        <v>36386</v>
      </c>
      <c r="C12" s="28" t="s">
        <v>27</v>
      </c>
      <c r="D12" s="27">
        <v>1677</v>
      </c>
      <c r="E12" s="27">
        <v>38063</v>
      </c>
      <c r="F12" s="187" t="s">
        <v>398</v>
      </c>
      <c r="G12" s="28">
        <v>25</v>
      </c>
      <c r="H12" s="28" t="s">
        <v>27</v>
      </c>
      <c r="I12" s="28" t="s">
        <v>27</v>
      </c>
      <c r="J12" s="28">
        <v>25</v>
      </c>
      <c r="K12" s="27">
        <v>38088</v>
      </c>
      <c r="L12" s="28"/>
      <c r="M12" s="28"/>
      <c r="N12" s="28"/>
      <c r="O12" s="28"/>
      <c r="P12" s="25"/>
    </row>
    <row r="13" spans="1:16" ht="9" customHeight="1">
      <c r="A13" s="4" t="s">
        <v>2</v>
      </c>
      <c r="B13" s="27">
        <v>532713</v>
      </c>
      <c r="C13" s="27">
        <v>5139</v>
      </c>
      <c r="D13" s="27">
        <v>15540</v>
      </c>
      <c r="E13" s="27">
        <v>553392</v>
      </c>
      <c r="F13" s="187" t="s">
        <v>2</v>
      </c>
      <c r="G13" s="27">
        <v>368699</v>
      </c>
      <c r="H13" s="28" t="s">
        <v>27</v>
      </c>
      <c r="I13" s="28" t="s">
        <v>27</v>
      </c>
      <c r="J13" s="27">
        <v>368699</v>
      </c>
      <c r="K13" s="27">
        <v>922091</v>
      </c>
      <c r="L13" s="25"/>
      <c r="M13" s="28"/>
      <c r="N13" s="28"/>
      <c r="O13" s="25"/>
      <c r="P13" s="25"/>
    </row>
    <row r="14" spans="1:16" ht="9" customHeight="1">
      <c r="A14" s="4" t="s">
        <v>399</v>
      </c>
      <c r="B14" s="27">
        <v>89104</v>
      </c>
      <c r="C14" s="28" t="s">
        <v>27</v>
      </c>
      <c r="D14" s="27">
        <v>1069</v>
      </c>
      <c r="E14" s="27">
        <v>90173</v>
      </c>
      <c r="F14" s="4" t="s">
        <v>399</v>
      </c>
      <c r="G14" s="28" t="s">
        <v>27</v>
      </c>
      <c r="H14" s="28" t="s">
        <v>27</v>
      </c>
      <c r="I14" s="28" t="s">
        <v>27</v>
      </c>
      <c r="J14" s="28" t="s">
        <v>27</v>
      </c>
      <c r="K14" s="27">
        <v>90173</v>
      </c>
      <c r="L14" s="28"/>
      <c r="M14" s="28"/>
      <c r="N14" s="28"/>
      <c r="O14" s="28"/>
      <c r="P14" s="25"/>
    </row>
    <row r="15" spans="1:16" ht="9" customHeight="1">
      <c r="A15" s="4" t="s">
        <v>3</v>
      </c>
      <c r="B15" s="27">
        <v>121</v>
      </c>
      <c r="C15" s="28" t="s">
        <v>27</v>
      </c>
      <c r="D15" s="27" t="s">
        <v>27</v>
      </c>
      <c r="E15" s="27">
        <v>121</v>
      </c>
      <c r="F15" s="187" t="s">
        <v>3</v>
      </c>
      <c r="G15" s="28" t="s">
        <v>27</v>
      </c>
      <c r="H15" s="28" t="s">
        <v>27</v>
      </c>
      <c r="I15" s="28" t="s">
        <v>27</v>
      </c>
      <c r="J15" s="28" t="s">
        <v>27</v>
      </c>
      <c r="K15" s="27">
        <v>121</v>
      </c>
      <c r="L15" s="28"/>
      <c r="M15" s="28"/>
      <c r="N15" s="28"/>
      <c r="O15" s="28"/>
      <c r="P15" s="25"/>
    </row>
    <row r="16" spans="1:16" s="1" customFormat="1" ht="9" customHeight="1">
      <c r="A16" s="4" t="s">
        <v>172</v>
      </c>
      <c r="B16" s="27">
        <v>383289</v>
      </c>
      <c r="C16" s="27">
        <v>2869</v>
      </c>
      <c r="D16" s="27">
        <v>35059</v>
      </c>
      <c r="E16" s="27">
        <v>421217</v>
      </c>
      <c r="F16" s="187" t="s">
        <v>145</v>
      </c>
      <c r="G16" s="28" t="s">
        <v>27</v>
      </c>
      <c r="H16" s="28" t="s">
        <v>27</v>
      </c>
      <c r="I16" s="28">
        <v>181</v>
      </c>
      <c r="J16" s="28">
        <v>181</v>
      </c>
      <c r="K16" s="27">
        <v>421398</v>
      </c>
      <c r="L16" s="28"/>
      <c r="M16" s="28"/>
      <c r="N16" s="28"/>
      <c r="O16" s="28"/>
      <c r="P16" s="25"/>
    </row>
    <row r="17" spans="1:16" ht="9" customHeight="1">
      <c r="A17" s="4" t="s">
        <v>4</v>
      </c>
      <c r="B17" s="27">
        <v>1424289</v>
      </c>
      <c r="C17" s="27">
        <v>5327</v>
      </c>
      <c r="D17" s="27">
        <v>29636</v>
      </c>
      <c r="E17" s="27">
        <v>1459252</v>
      </c>
      <c r="F17" s="187" t="s">
        <v>4</v>
      </c>
      <c r="G17" s="27">
        <v>1743</v>
      </c>
      <c r="H17" s="27">
        <v>465</v>
      </c>
      <c r="I17" s="27">
        <v>1606</v>
      </c>
      <c r="J17" s="27">
        <v>3814</v>
      </c>
      <c r="K17" s="27">
        <v>1463066</v>
      </c>
      <c r="L17" s="25"/>
      <c r="M17" s="25"/>
      <c r="N17" s="25"/>
      <c r="O17" s="25"/>
      <c r="P17" s="25"/>
    </row>
    <row r="18" spans="1:16" ht="9" customHeight="1">
      <c r="A18" s="4" t="s">
        <v>5</v>
      </c>
      <c r="B18" s="27">
        <v>104334</v>
      </c>
      <c r="C18" s="27">
        <v>35666</v>
      </c>
      <c r="D18" s="27">
        <v>8044</v>
      </c>
      <c r="E18" s="27">
        <v>148044</v>
      </c>
      <c r="F18" s="187" t="s">
        <v>5</v>
      </c>
      <c r="G18" s="27">
        <v>9819</v>
      </c>
      <c r="H18" s="27">
        <v>172</v>
      </c>
      <c r="I18" s="27">
        <v>307</v>
      </c>
      <c r="J18" s="27">
        <v>10298</v>
      </c>
      <c r="K18" s="27">
        <v>158342</v>
      </c>
      <c r="L18" s="25"/>
      <c r="M18" s="25"/>
      <c r="N18" s="25"/>
      <c r="O18" s="25"/>
      <c r="P18" s="25"/>
    </row>
    <row r="19" spans="1:16" ht="9" customHeight="1">
      <c r="A19" s="5" t="s">
        <v>13</v>
      </c>
      <c r="B19" s="25"/>
      <c r="C19" s="25"/>
      <c r="D19" s="25"/>
      <c r="E19" s="25"/>
      <c r="F19" s="5" t="s">
        <v>13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9" customHeight="1">
      <c r="A20" s="272" t="s">
        <v>309</v>
      </c>
      <c r="B20" s="25">
        <v>43639035.878260784</v>
      </c>
      <c r="C20" s="29" t="s">
        <v>269</v>
      </c>
      <c r="D20" s="25">
        <v>1654760.9579242542</v>
      </c>
      <c r="E20" s="25">
        <v>45293796.83618504</v>
      </c>
      <c r="F20" s="272" t="s">
        <v>309</v>
      </c>
      <c r="G20" s="25">
        <v>8536889.999845063</v>
      </c>
      <c r="H20" s="29" t="s">
        <v>269</v>
      </c>
      <c r="I20" s="25">
        <v>212152.7472924739</v>
      </c>
      <c r="J20" s="25">
        <v>8749042.747137537</v>
      </c>
      <c r="K20" s="25">
        <v>54042839.58332258</v>
      </c>
      <c r="L20" s="25"/>
      <c r="M20" s="25"/>
      <c r="N20" s="25"/>
      <c r="O20" s="25"/>
      <c r="P20" s="25"/>
    </row>
    <row r="21" spans="1:16" ht="9" customHeight="1">
      <c r="A21" s="4" t="s">
        <v>156</v>
      </c>
      <c r="B21" s="25">
        <v>332089.5923605696</v>
      </c>
      <c r="C21" s="25">
        <v>1260212.7389258728</v>
      </c>
      <c r="D21" s="25">
        <v>23922.147737660554</v>
      </c>
      <c r="E21" s="25">
        <v>1616224.479024103</v>
      </c>
      <c r="F21" s="4" t="s">
        <v>156</v>
      </c>
      <c r="G21" s="25">
        <v>104675.70999912203</v>
      </c>
      <c r="H21" s="25">
        <v>215455.55475217817</v>
      </c>
      <c r="I21" s="25">
        <v>15353.321076089594</v>
      </c>
      <c r="J21" s="25">
        <v>335484.5858273898</v>
      </c>
      <c r="K21" s="25">
        <v>1951709.0648514926</v>
      </c>
      <c r="L21" s="25"/>
      <c r="M21" s="25"/>
      <c r="N21" s="25"/>
      <c r="O21" s="25"/>
      <c r="P21" s="25"/>
    </row>
    <row r="22" spans="1:16" s="279" customFormat="1" ht="9" customHeight="1">
      <c r="A22" s="4" t="s">
        <v>157</v>
      </c>
      <c r="B22" s="25">
        <v>10443720.610950442</v>
      </c>
      <c r="C22" s="25">
        <v>3348590.503608581</v>
      </c>
      <c r="D22" s="25">
        <v>134764.5523617111</v>
      </c>
      <c r="E22" s="25">
        <v>13927075.666920735</v>
      </c>
      <c r="F22" s="4" t="s">
        <v>157</v>
      </c>
      <c r="G22" s="25">
        <v>398190.9461475875</v>
      </c>
      <c r="H22" s="25">
        <v>971084.5180766104</v>
      </c>
      <c r="I22" s="25">
        <v>2360495.604487108</v>
      </c>
      <c r="J22" s="25">
        <v>3729771.068711306</v>
      </c>
      <c r="K22" s="25">
        <v>17656846.73563204</v>
      </c>
      <c r="L22" s="181"/>
      <c r="M22" s="181"/>
      <c r="N22" s="181"/>
      <c r="O22" s="181"/>
      <c r="P22" s="181"/>
    </row>
    <row r="23" spans="1:16" ht="9" customHeight="1">
      <c r="A23" s="4" t="s">
        <v>158</v>
      </c>
      <c r="B23" s="29" t="s">
        <v>269</v>
      </c>
      <c r="C23" s="29" t="s">
        <v>269</v>
      </c>
      <c r="D23" s="29" t="s">
        <v>269</v>
      </c>
      <c r="E23" s="29" t="s">
        <v>269</v>
      </c>
      <c r="F23" s="4" t="s">
        <v>158</v>
      </c>
      <c r="G23" s="29" t="s">
        <v>269</v>
      </c>
      <c r="H23" s="29" t="s">
        <v>269</v>
      </c>
      <c r="I23" s="29" t="s">
        <v>269</v>
      </c>
      <c r="J23" s="29" t="s">
        <v>269</v>
      </c>
      <c r="K23" s="29" t="s">
        <v>269</v>
      </c>
      <c r="L23" s="29"/>
      <c r="M23" s="29"/>
      <c r="N23" s="29"/>
      <c r="O23" s="29"/>
      <c r="P23" s="29"/>
    </row>
    <row r="24" spans="1:16" ht="9" customHeight="1">
      <c r="A24" s="4" t="s">
        <v>159</v>
      </c>
      <c r="B24" s="29" t="s">
        <v>269</v>
      </c>
      <c r="C24" s="29" t="s">
        <v>269</v>
      </c>
      <c r="D24" s="29" t="s">
        <v>269</v>
      </c>
      <c r="E24" s="29" t="s">
        <v>269</v>
      </c>
      <c r="F24" s="4" t="s">
        <v>159</v>
      </c>
      <c r="G24" s="29" t="s">
        <v>269</v>
      </c>
      <c r="H24" s="29" t="s">
        <v>269</v>
      </c>
      <c r="I24" s="29" t="s">
        <v>269</v>
      </c>
      <c r="J24" s="29" t="s">
        <v>269</v>
      </c>
      <c r="K24" s="29" t="s">
        <v>269</v>
      </c>
      <c r="L24" s="29"/>
      <c r="M24" s="29"/>
      <c r="N24" s="29"/>
      <c r="O24" s="29"/>
      <c r="P24" s="29"/>
    </row>
    <row r="25" spans="1:16" ht="9" customHeight="1">
      <c r="A25" s="4" t="s">
        <v>6</v>
      </c>
      <c r="B25" s="29" t="s">
        <v>269</v>
      </c>
      <c r="C25" s="29" t="s">
        <v>269</v>
      </c>
      <c r="D25" s="29" t="s">
        <v>269</v>
      </c>
      <c r="E25" s="29">
        <v>19044</v>
      </c>
      <c r="F25" s="4" t="s">
        <v>6</v>
      </c>
      <c r="G25" s="29" t="s">
        <v>269</v>
      </c>
      <c r="H25" s="29" t="s">
        <v>269</v>
      </c>
      <c r="I25" s="29" t="s">
        <v>269</v>
      </c>
      <c r="J25" s="29">
        <v>862</v>
      </c>
      <c r="K25" s="29">
        <v>19906</v>
      </c>
      <c r="L25" s="29"/>
      <c r="M25" s="29"/>
      <c r="N25" s="29"/>
      <c r="O25" s="25"/>
      <c r="P25" s="25"/>
    </row>
    <row r="26" spans="1:16" ht="9" customHeight="1">
      <c r="A26" s="4" t="s">
        <v>7</v>
      </c>
      <c r="B26" s="25">
        <v>3862.5811482902695</v>
      </c>
      <c r="C26" s="25">
        <v>120488.36164377902</v>
      </c>
      <c r="D26" s="25">
        <v>3093.576825546024</v>
      </c>
      <c r="E26" s="25">
        <v>127444.51961761531</v>
      </c>
      <c r="F26" s="4" t="s">
        <v>7</v>
      </c>
      <c r="G26" s="28" t="s">
        <v>27</v>
      </c>
      <c r="H26" s="25">
        <f>'[4]per annuario'!$J$23</f>
        <v>6413.361772893243</v>
      </c>
      <c r="I26" s="25">
        <f>'[4]per annuario'!$J$24+'[4]per annuario'!$J$25</f>
        <v>358.93754486719314</v>
      </c>
      <c r="J26" s="25">
        <f>H26+I26</f>
        <v>6772.299317760437</v>
      </c>
      <c r="K26" s="25">
        <f>J26+E26</f>
        <v>134216.81893537575</v>
      </c>
      <c r="L26" s="25"/>
      <c r="M26" s="25"/>
      <c r="N26" s="25"/>
      <c r="O26" s="25"/>
      <c r="P26" s="25"/>
    </row>
    <row r="27" spans="1:16" ht="9" customHeight="1">
      <c r="A27" s="4" t="s">
        <v>8</v>
      </c>
      <c r="B27" s="25">
        <v>37269.59566589371</v>
      </c>
      <c r="C27" s="25">
        <v>8901.134655807298</v>
      </c>
      <c r="D27" s="25">
        <v>8944.517035330817</v>
      </c>
      <c r="E27" s="25">
        <v>55115.247357031825</v>
      </c>
      <c r="F27" s="4" t="s">
        <v>8</v>
      </c>
      <c r="G27" s="25">
        <v>143437.12395482036</v>
      </c>
      <c r="H27" s="25">
        <v>15866.072396928113</v>
      </c>
      <c r="I27" s="25">
        <v>1486.3629555795421</v>
      </c>
      <c r="J27" s="25">
        <v>160789.55930732802</v>
      </c>
      <c r="K27" s="25">
        <v>215904.80666435984</v>
      </c>
      <c r="L27" s="25"/>
      <c r="M27" s="25"/>
      <c r="N27" s="25"/>
      <c r="O27" s="25"/>
      <c r="P27" s="25"/>
    </row>
    <row r="28" spans="1:16" ht="9" customHeight="1">
      <c r="A28" s="272" t="s">
        <v>400</v>
      </c>
      <c r="B28" s="25">
        <v>135365.53476529615</v>
      </c>
      <c r="C28" s="25">
        <v>259129.45508632576</v>
      </c>
      <c r="D28" s="25">
        <v>56108.65788345633</v>
      </c>
      <c r="E28" s="25">
        <v>450603.64773507824</v>
      </c>
      <c r="F28" s="272" t="s">
        <v>400</v>
      </c>
      <c r="G28" s="25">
        <v>30982.458024965526</v>
      </c>
      <c r="H28" s="25">
        <v>335668.94338083017</v>
      </c>
      <c r="I28" s="25">
        <v>45685.96218502585</v>
      </c>
      <c r="J28" s="25">
        <v>412337.36359082157</v>
      </c>
      <c r="K28" s="25">
        <v>862941.0113258997</v>
      </c>
      <c r="L28" s="25"/>
      <c r="M28" s="25"/>
      <c r="N28" s="25"/>
      <c r="O28" s="25"/>
      <c r="P28" s="25"/>
    </row>
    <row r="29" spans="1:16" ht="9" customHeight="1">
      <c r="A29" s="272" t="s">
        <v>336</v>
      </c>
      <c r="B29" s="29" t="s">
        <v>269</v>
      </c>
      <c r="C29" s="29" t="s">
        <v>269</v>
      </c>
      <c r="D29" s="29" t="s">
        <v>269</v>
      </c>
      <c r="E29" s="29" t="s">
        <v>269</v>
      </c>
      <c r="F29" s="272" t="s">
        <v>336</v>
      </c>
      <c r="G29" s="29" t="s">
        <v>269</v>
      </c>
      <c r="H29" s="29" t="s">
        <v>269</v>
      </c>
      <c r="I29" s="29" t="s">
        <v>269</v>
      </c>
      <c r="J29" s="29" t="s">
        <v>269</v>
      </c>
      <c r="K29" s="29" t="s">
        <v>269</v>
      </c>
      <c r="L29" s="28"/>
      <c r="M29" s="25"/>
      <c r="N29" s="25"/>
      <c r="O29" s="25"/>
      <c r="P29" s="25"/>
    </row>
    <row r="30" spans="1:16" ht="9" customHeight="1">
      <c r="A30" s="4" t="s">
        <v>9</v>
      </c>
      <c r="B30" s="25">
        <v>35835</v>
      </c>
      <c r="C30" s="25">
        <v>1932</v>
      </c>
      <c r="D30" s="25">
        <v>3565</v>
      </c>
      <c r="E30" s="25">
        <v>41332</v>
      </c>
      <c r="F30" s="4" t="s">
        <v>9</v>
      </c>
      <c r="G30" s="25">
        <v>7624</v>
      </c>
      <c r="H30" s="25">
        <v>315</v>
      </c>
      <c r="I30" s="25">
        <v>286</v>
      </c>
      <c r="J30" s="25">
        <v>8225</v>
      </c>
      <c r="K30" s="25">
        <v>49557</v>
      </c>
      <c r="L30" s="25"/>
      <c r="M30" s="25"/>
      <c r="N30" s="25"/>
      <c r="O30" s="25"/>
      <c r="P30" s="25"/>
    </row>
    <row r="31" spans="1:16" ht="9" customHeight="1">
      <c r="A31" s="4" t="s">
        <v>10</v>
      </c>
      <c r="B31" s="25">
        <v>6978.365620497142</v>
      </c>
      <c r="C31" s="25">
        <v>305175.1806308005</v>
      </c>
      <c r="D31" s="25">
        <v>25077.633801071133</v>
      </c>
      <c r="E31" s="25">
        <v>337231.1800523688</v>
      </c>
      <c r="F31" s="4" t="s">
        <v>10</v>
      </c>
      <c r="G31" s="25">
        <v>34.60261223899559</v>
      </c>
      <c r="H31" s="25">
        <v>12250.35764640262</v>
      </c>
      <c r="I31" s="25">
        <v>143.05856104778775</v>
      </c>
      <c r="J31" s="25">
        <v>12428.018819689403</v>
      </c>
      <c r="K31" s="25">
        <v>349659.1988720582</v>
      </c>
      <c r="L31" s="25"/>
      <c r="M31" s="25"/>
      <c r="N31" s="25"/>
      <c r="O31" s="25"/>
      <c r="P31" s="25"/>
    </row>
    <row r="32" spans="1:16" ht="9" customHeight="1">
      <c r="A32" s="4" t="s">
        <v>165</v>
      </c>
      <c r="B32" s="29" t="s">
        <v>269</v>
      </c>
      <c r="C32" s="29" t="s">
        <v>269</v>
      </c>
      <c r="D32" s="29" t="s">
        <v>269</v>
      </c>
      <c r="E32" s="29" t="s">
        <v>269</v>
      </c>
      <c r="F32" s="4" t="s">
        <v>165</v>
      </c>
      <c r="G32" s="29" t="s">
        <v>269</v>
      </c>
      <c r="H32" s="29" t="s">
        <v>269</v>
      </c>
      <c r="I32" s="29" t="s">
        <v>269</v>
      </c>
      <c r="J32" s="29" t="s">
        <v>269</v>
      </c>
      <c r="K32" s="29" t="s">
        <v>269</v>
      </c>
      <c r="L32" s="29"/>
      <c r="M32" s="29"/>
      <c r="N32" s="29"/>
      <c r="O32" s="29"/>
      <c r="P32" s="29"/>
    </row>
    <row r="33" spans="1:16" ht="9" customHeight="1">
      <c r="A33" s="272" t="s">
        <v>401</v>
      </c>
      <c r="B33" s="25">
        <v>3032040.335020224</v>
      </c>
      <c r="C33" s="25">
        <v>101818.29780169087</v>
      </c>
      <c r="D33" s="25">
        <v>250184.51293275732</v>
      </c>
      <c r="E33" s="25">
        <v>3384043.145754672</v>
      </c>
      <c r="F33" s="272" t="s">
        <v>401</v>
      </c>
      <c r="G33" s="25">
        <f>'[1]foglio lavorato'!$H$43</f>
        <v>322037.33314269193</v>
      </c>
      <c r="H33" s="25">
        <f>'[1]foglio lavorato'!$H$44</f>
        <v>28112.298388138017</v>
      </c>
      <c r="I33" s="25">
        <f>'[1]foglio lavorato'!$H$45</f>
        <v>114003.72881881142</v>
      </c>
      <c r="J33" s="25">
        <f>G33+H33+I33</f>
        <v>464153.36034964136</v>
      </c>
      <c r="K33" s="25">
        <f>E33+J33</f>
        <v>3848196.5061043133</v>
      </c>
      <c r="L33" s="25"/>
      <c r="M33" s="25"/>
      <c r="N33" s="25"/>
      <c r="O33" s="25"/>
      <c r="P33" s="25"/>
    </row>
    <row r="34" spans="1:16" ht="9" customHeight="1">
      <c r="A34" s="272" t="s">
        <v>310</v>
      </c>
      <c r="B34" s="25">
        <v>9636</v>
      </c>
      <c r="C34" s="25">
        <v>223570</v>
      </c>
      <c r="D34" s="28">
        <v>25390</v>
      </c>
      <c r="E34" s="25">
        <v>258596</v>
      </c>
      <c r="F34" s="272" t="s">
        <v>310</v>
      </c>
      <c r="G34" s="28" t="s">
        <v>27</v>
      </c>
      <c r="H34" s="28">
        <v>1941</v>
      </c>
      <c r="I34" s="28" t="s">
        <v>27</v>
      </c>
      <c r="J34" s="28">
        <v>1941</v>
      </c>
      <c r="K34" s="25">
        <v>260537</v>
      </c>
      <c r="L34" s="28"/>
      <c r="M34" s="28"/>
      <c r="N34" s="28"/>
      <c r="O34" s="28"/>
      <c r="P34" s="25"/>
    </row>
    <row r="35" spans="1:16" ht="9" customHeight="1">
      <c r="A35" s="5" t="s">
        <v>14</v>
      </c>
      <c r="B35" s="25"/>
      <c r="C35" s="25"/>
      <c r="D35" s="25"/>
      <c r="E35" s="25"/>
      <c r="F35" s="5" t="s">
        <v>14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</row>
    <row r="36" spans="1:16" ht="9" customHeight="1">
      <c r="A36" s="4" t="s">
        <v>167</v>
      </c>
      <c r="B36" s="29" t="s">
        <v>269</v>
      </c>
      <c r="C36" s="29" t="s">
        <v>269</v>
      </c>
      <c r="D36" s="29" t="s">
        <v>269</v>
      </c>
      <c r="E36" s="29" t="s">
        <v>269</v>
      </c>
      <c r="F36" s="4" t="s">
        <v>167</v>
      </c>
      <c r="G36" s="29" t="s">
        <v>269</v>
      </c>
      <c r="H36" s="29" t="s">
        <v>269</v>
      </c>
      <c r="I36" s="29" t="s">
        <v>269</v>
      </c>
      <c r="J36" s="29" t="s">
        <v>269</v>
      </c>
      <c r="K36" s="29" t="s">
        <v>269</v>
      </c>
      <c r="L36" s="29"/>
      <c r="M36" s="29"/>
      <c r="N36" s="29"/>
      <c r="O36" s="29"/>
      <c r="P36" s="29"/>
    </row>
    <row r="37" spans="2:16" ht="3.75" customHeight="1">
      <c r="B37" s="29"/>
      <c r="C37" s="29"/>
      <c r="D37" s="29"/>
      <c r="E37" s="29"/>
      <c r="G37" s="29"/>
      <c r="H37" s="29"/>
      <c r="I37" s="29"/>
      <c r="J37" s="29"/>
      <c r="K37" s="29"/>
      <c r="L37" s="29"/>
      <c r="M37" s="29"/>
      <c r="N37" s="29"/>
      <c r="O37" s="29"/>
      <c r="P37" s="29"/>
    </row>
    <row r="38" spans="1:16" ht="9" customHeight="1">
      <c r="A38" s="410" t="s">
        <v>264</v>
      </c>
      <c r="B38" s="410"/>
      <c r="C38" s="410"/>
      <c r="D38" s="410"/>
      <c r="E38" s="410"/>
      <c r="F38" s="410" t="s">
        <v>264</v>
      </c>
      <c r="G38" s="410"/>
      <c r="H38" s="410"/>
      <c r="I38" s="410"/>
      <c r="J38" s="410"/>
      <c r="K38" s="410"/>
      <c r="L38" s="29"/>
      <c r="M38" s="29"/>
      <c r="N38" s="29"/>
      <c r="O38" s="29"/>
      <c r="P38" s="29"/>
    </row>
    <row r="39" spans="1:16" ht="3.75" customHeight="1">
      <c r="A39" s="2"/>
      <c r="B39" s="15"/>
      <c r="C39" s="15"/>
      <c r="D39" s="15"/>
      <c r="E39" s="6"/>
      <c r="F39" s="2"/>
      <c r="G39" s="6"/>
      <c r="H39" s="6"/>
      <c r="I39" s="6"/>
      <c r="J39" s="6"/>
      <c r="K39" s="6"/>
      <c r="L39" s="29"/>
      <c r="M39" s="29"/>
      <c r="N39" s="29"/>
      <c r="O39" s="29"/>
      <c r="P39" s="29"/>
    </row>
    <row r="40" spans="1:16" ht="9" customHeight="1">
      <c r="A40" s="3" t="s">
        <v>12</v>
      </c>
      <c r="B40" s="18"/>
      <c r="C40" s="18"/>
      <c r="D40" s="18"/>
      <c r="E40" s="6"/>
      <c r="F40" s="3" t="s">
        <v>12</v>
      </c>
      <c r="G40" s="6"/>
      <c r="H40" s="6"/>
      <c r="I40" s="6"/>
      <c r="J40" s="6"/>
      <c r="K40" s="6"/>
      <c r="L40" s="29"/>
      <c r="M40" s="29"/>
      <c r="N40" s="29"/>
      <c r="O40" s="29"/>
      <c r="P40" s="29"/>
    </row>
    <row r="41" spans="1:16" ht="9" customHeight="1">
      <c r="A41" s="4" t="s">
        <v>0</v>
      </c>
      <c r="B41" s="30" t="s">
        <v>27</v>
      </c>
      <c r="C41" s="30" t="s">
        <v>27</v>
      </c>
      <c r="D41" s="30" t="s">
        <v>27</v>
      </c>
      <c r="E41" s="30" t="s">
        <v>27</v>
      </c>
      <c r="F41" s="187" t="s">
        <v>0</v>
      </c>
      <c r="G41" s="30" t="s">
        <v>27</v>
      </c>
      <c r="H41" s="30" t="s">
        <v>27</v>
      </c>
      <c r="I41" s="30" t="s">
        <v>27</v>
      </c>
      <c r="J41" s="30" t="s">
        <v>27</v>
      </c>
      <c r="K41" s="30" t="s">
        <v>27</v>
      </c>
      <c r="L41" s="29"/>
      <c r="M41" s="29"/>
      <c r="N41" s="29"/>
      <c r="O41" s="29"/>
      <c r="P41" s="29"/>
    </row>
    <row r="42" spans="1:16" ht="9" customHeight="1">
      <c r="A42" s="4" t="s">
        <v>1</v>
      </c>
      <c r="B42" s="27">
        <v>1675286</v>
      </c>
      <c r="C42" s="27" t="s">
        <v>27</v>
      </c>
      <c r="D42" s="27">
        <v>13390</v>
      </c>
      <c r="E42" s="27">
        <v>1688676</v>
      </c>
      <c r="F42" s="187" t="s">
        <v>1</v>
      </c>
      <c r="G42" s="28" t="s">
        <v>27</v>
      </c>
      <c r="H42" s="28" t="s">
        <v>27</v>
      </c>
      <c r="I42" s="28" t="s">
        <v>27</v>
      </c>
      <c r="J42" s="28" t="s">
        <v>27</v>
      </c>
      <c r="K42" s="27">
        <v>1688676</v>
      </c>
      <c r="L42" s="29"/>
      <c r="M42" s="29"/>
      <c r="N42" s="29"/>
      <c r="O42" s="29"/>
      <c r="P42" s="29"/>
    </row>
    <row r="43" spans="1:16" ht="9" customHeight="1">
      <c r="A43" s="4" t="s">
        <v>398</v>
      </c>
      <c r="B43" s="27">
        <v>23991</v>
      </c>
      <c r="C43" s="28" t="s">
        <v>27</v>
      </c>
      <c r="D43" s="27">
        <v>4915</v>
      </c>
      <c r="E43" s="27">
        <v>28906</v>
      </c>
      <c r="F43" s="187" t="s">
        <v>398</v>
      </c>
      <c r="G43" s="28">
        <v>23</v>
      </c>
      <c r="H43" s="28">
        <v>64</v>
      </c>
      <c r="I43" s="28" t="s">
        <v>27</v>
      </c>
      <c r="J43" s="28">
        <v>87</v>
      </c>
      <c r="K43" s="27">
        <v>28993</v>
      </c>
      <c r="L43" s="29"/>
      <c r="M43" s="29"/>
      <c r="N43" s="29"/>
      <c r="O43" s="29"/>
      <c r="P43" s="29"/>
    </row>
    <row r="44" spans="1:16" ht="9" customHeight="1">
      <c r="A44" s="4" t="s">
        <v>2</v>
      </c>
      <c r="B44" s="27">
        <v>482741</v>
      </c>
      <c r="C44" s="27">
        <v>4366</v>
      </c>
      <c r="D44" s="27">
        <v>13460</v>
      </c>
      <c r="E44" s="27">
        <v>500567</v>
      </c>
      <c r="F44" s="187" t="s">
        <v>2</v>
      </c>
      <c r="G44" s="27">
        <v>233740</v>
      </c>
      <c r="H44" s="28" t="s">
        <v>27</v>
      </c>
      <c r="I44" s="28">
        <v>111790</v>
      </c>
      <c r="J44" s="27">
        <v>345530</v>
      </c>
      <c r="K44" s="27">
        <v>846097</v>
      </c>
      <c r="L44" s="29"/>
      <c r="M44" s="29"/>
      <c r="N44" s="29"/>
      <c r="O44" s="29"/>
      <c r="P44" s="29"/>
    </row>
    <row r="45" spans="1:16" ht="9" customHeight="1">
      <c r="A45" s="4" t="s">
        <v>399</v>
      </c>
      <c r="B45" s="27">
        <v>92757</v>
      </c>
      <c r="C45" s="28" t="s">
        <v>27</v>
      </c>
      <c r="D45" s="27">
        <v>35972</v>
      </c>
      <c r="E45" s="27">
        <v>128729</v>
      </c>
      <c r="F45" s="4" t="s">
        <v>399</v>
      </c>
      <c r="G45" s="28" t="s">
        <v>27</v>
      </c>
      <c r="H45" s="28" t="s">
        <v>27</v>
      </c>
      <c r="I45" s="28" t="s">
        <v>27</v>
      </c>
      <c r="J45" s="28" t="s">
        <v>27</v>
      </c>
      <c r="K45" s="27">
        <v>128729</v>
      </c>
      <c r="L45" s="29"/>
      <c r="M45" s="29"/>
      <c r="N45" s="29"/>
      <c r="O45" s="29"/>
      <c r="P45" s="29"/>
    </row>
    <row r="46" spans="1:16" ht="9" customHeight="1">
      <c r="A46" s="4" t="s">
        <v>3</v>
      </c>
      <c r="B46" s="27">
        <v>149</v>
      </c>
      <c r="C46" s="28" t="s">
        <v>27</v>
      </c>
      <c r="D46" s="27" t="s">
        <v>27</v>
      </c>
      <c r="E46" s="27">
        <v>149</v>
      </c>
      <c r="F46" s="187" t="s">
        <v>3</v>
      </c>
      <c r="G46" s="28" t="s">
        <v>27</v>
      </c>
      <c r="H46" s="28" t="s">
        <v>27</v>
      </c>
      <c r="I46" s="28" t="s">
        <v>27</v>
      </c>
      <c r="J46" s="28" t="s">
        <v>27</v>
      </c>
      <c r="K46" s="27">
        <v>149</v>
      </c>
      <c r="L46" s="29"/>
      <c r="M46" s="29"/>
      <c r="N46" s="29"/>
      <c r="O46" s="29"/>
      <c r="P46" s="29"/>
    </row>
    <row r="47" spans="1:16" ht="9" customHeight="1">
      <c r="A47" s="4" t="s">
        <v>172</v>
      </c>
      <c r="B47" s="27">
        <v>552974</v>
      </c>
      <c r="C47" s="27">
        <v>1841</v>
      </c>
      <c r="D47" s="27">
        <v>27046</v>
      </c>
      <c r="E47" s="27">
        <v>581861</v>
      </c>
      <c r="F47" s="187" t="s">
        <v>145</v>
      </c>
      <c r="G47" s="28" t="s">
        <v>27</v>
      </c>
      <c r="H47" s="28" t="s">
        <v>27</v>
      </c>
      <c r="I47" s="28" t="s">
        <v>27</v>
      </c>
      <c r="J47" s="28" t="s">
        <v>27</v>
      </c>
      <c r="K47" s="27">
        <v>581861</v>
      </c>
      <c r="L47" s="29"/>
      <c r="M47" s="29"/>
      <c r="N47" s="29"/>
      <c r="O47" s="29"/>
      <c r="P47" s="29"/>
    </row>
    <row r="48" spans="1:16" ht="9" customHeight="1">
      <c r="A48" s="4" t="s">
        <v>4</v>
      </c>
      <c r="B48" s="27">
        <v>965159</v>
      </c>
      <c r="C48" s="27">
        <v>12087</v>
      </c>
      <c r="D48" s="27">
        <v>102848</v>
      </c>
      <c r="E48" s="27">
        <v>1080094</v>
      </c>
      <c r="F48" s="187" t="s">
        <v>4</v>
      </c>
      <c r="G48" s="27">
        <v>22948</v>
      </c>
      <c r="H48" s="27" t="s">
        <v>27</v>
      </c>
      <c r="I48" s="27">
        <v>10720</v>
      </c>
      <c r="J48" s="27">
        <v>33668</v>
      </c>
      <c r="K48" s="27">
        <v>1113762</v>
      </c>
      <c r="L48" s="29"/>
      <c r="M48" s="29"/>
      <c r="N48" s="29"/>
      <c r="O48" s="29"/>
      <c r="P48" s="29"/>
    </row>
    <row r="49" spans="1:16" ht="9" customHeight="1">
      <c r="A49" s="4" t="s">
        <v>5</v>
      </c>
      <c r="B49" s="27">
        <v>95282</v>
      </c>
      <c r="C49" s="27">
        <v>19291</v>
      </c>
      <c r="D49" s="27">
        <v>3358</v>
      </c>
      <c r="E49" s="27">
        <v>117931</v>
      </c>
      <c r="F49" s="187" t="s">
        <v>5</v>
      </c>
      <c r="G49" s="27">
        <v>6194</v>
      </c>
      <c r="H49" s="27">
        <v>629</v>
      </c>
      <c r="I49" s="27">
        <v>734</v>
      </c>
      <c r="J49" s="27">
        <v>7557</v>
      </c>
      <c r="K49" s="27">
        <v>125488</v>
      </c>
      <c r="L49" s="29"/>
      <c r="M49" s="29"/>
      <c r="N49" s="29"/>
      <c r="O49" s="29"/>
      <c r="P49" s="29"/>
    </row>
    <row r="50" spans="1:16" ht="9" customHeight="1">
      <c r="A50" s="5" t="s">
        <v>13</v>
      </c>
      <c r="B50" s="25"/>
      <c r="C50" s="25"/>
      <c r="D50" s="25"/>
      <c r="E50" s="25"/>
      <c r="F50" s="5" t="s">
        <v>13</v>
      </c>
      <c r="G50" s="25"/>
      <c r="H50" s="25"/>
      <c r="I50" s="25"/>
      <c r="J50" s="25"/>
      <c r="K50" s="25"/>
      <c r="L50" s="29"/>
      <c r="M50" s="29"/>
      <c r="N50" s="29"/>
      <c r="O50" s="29"/>
      <c r="P50" s="29"/>
    </row>
    <row r="51" spans="1:16" ht="9" customHeight="1">
      <c r="A51" s="272" t="s">
        <v>309</v>
      </c>
      <c r="B51" s="25">
        <v>32923277.1</v>
      </c>
      <c r="C51" s="29" t="s">
        <v>269</v>
      </c>
      <c r="D51" s="25">
        <v>727477.7659999952</v>
      </c>
      <c r="E51" s="25">
        <v>33650754.866</v>
      </c>
      <c r="F51" s="272" t="s">
        <v>309</v>
      </c>
      <c r="G51" s="25">
        <v>8527176.611</v>
      </c>
      <c r="H51" s="29" t="s">
        <v>269</v>
      </c>
      <c r="I51" s="25">
        <v>234970.29800000042</v>
      </c>
      <c r="J51" s="25">
        <v>8762146.909</v>
      </c>
      <c r="K51" s="25">
        <v>42412901.775</v>
      </c>
      <c r="L51" s="29"/>
      <c r="M51" s="29"/>
      <c r="N51" s="29"/>
      <c r="O51" s="29"/>
      <c r="P51" s="29"/>
    </row>
    <row r="52" spans="1:16" ht="9" customHeight="1">
      <c r="A52" s="4" t="s">
        <v>156</v>
      </c>
      <c r="B52" s="25">
        <v>702871</v>
      </c>
      <c r="C52" s="25">
        <v>1635828</v>
      </c>
      <c r="D52" s="25">
        <v>42632</v>
      </c>
      <c r="E52" s="25">
        <v>2381331</v>
      </c>
      <c r="F52" s="4" t="s">
        <v>156</v>
      </c>
      <c r="G52" s="25">
        <v>185970</v>
      </c>
      <c r="H52" s="25">
        <v>501490</v>
      </c>
      <c r="I52" s="25">
        <v>27315</v>
      </c>
      <c r="J52" s="25">
        <v>714775</v>
      </c>
      <c r="K52" s="25">
        <v>3096106</v>
      </c>
      <c r="L52" s="29"/>
      <c r="M52" s="29"/>
      <c r="N52" s="29"/>
      <c r="O52" s="29"/>
      <c r="P52" s="29"/>
    </row>
    <row r="53" spans="1:16" s="279" customFormat="1" ht="9" customHeight="1">
      <c r="A53" s="4" t="s">
        <v>157</v>
      </c>
      <c r="B53" s="25">
        <v>8530134.232891027</v>
      </c>
      <c r="C53" s="25">
        <v>3775419.0858093714</v>
      </c>
      <c r="D53" s="25">
        <v>134338.83559523182</v>
      </c>
      <c r="E53" s="25">
        <v>12439892.15429563</v>
      </c>
      <c r="F53" s="4" t="s">
        <v>157</v>
      </c>
      <c r="G53" s="25">
        <v>765143.6964135718</v>
      </c>
      <c r="H53" s="25">
        <v>1058622.9609655207</v>
      </c>
      <c r="I53" s="25">
        <v>2606444.638623546</v>
      </c>
      <c r="J53" s="25">
        <v>4430211.2960026385</v>
      </c>
      <c r="K53" s="25">
        <v>16870103.45029827</v>
      </c>
      <c r="L53" s="180"/>
      <c r="M53" s="180"/>
      <c r="N53" s="180"/>
      <c r="O53" s="180"/>
      <c r="P53" s="180"/>
    </row>
    <row r="54" spans="1:16" ht="9" customHeight="1">
      <c r="A54" s="4" t="s">
        <v>158</v>
      </c>
      <c r="B54" s="29" t="s">
        <v>269</v>
      </c>
      <c r="C54" s="29" t="s">
        <v>269</v>
      </c>
      <c r="D54" s="29" t="s">
        <v>269</v>
      </c>
      <c r="E54" s="29" t="s">
        <v>269</v>
      </c>
      <c r="F54" s="4" t="s">
        <v>158</v>
      </c>
      <c r="G54" s="29" t="s">
        <v>269</v>
      </c>
      <c r="H54" s="29" t="s">
        <v>269</v>
      </c>
      <c r="I54" s="29" t="s">
        <v>269</v>
      </c>
      <c r="J54" s="29" t="s">
        <v>269</v>
      </c>
      <c r="K54" s="29" t="s">
        <v>269</v>
      </c>
      <c r="L54" s="29"/>
      <c r="M54" s="29"/>
      <c r="N54" s="29"/>
      <c r="O54" s="29"/>
      <c r="P54" s="29"/>
    </row>
    <row r="55" spans="1:16" ht="9" customHeight="1">
      <c r="A55" s="4" t="s">
        <v>159</v>
      </c>
      <c r="B55" s="29" t="s">
        <v>269</v>
      </c>
      <c r="C55" s="29" t="s">
        <v>269</v>
      </c>
      <c r="D55" s="29" t="s">
        <v>269</v>
      </c>
      <c r="E55" s="29" t="s">
        <v>269</v>
      </c>
      <c r="F55" s="4" t="s">
        <v>159</v>
      </c>
      <c r="G55" s="29" t="s">
        <v>269</v>
      </c>
      <c r="H55" s="29" t="s">
        <v>269</v>
      </c>
      <c r="I55" s="29" t="s">
        <v>269</v>
      </c>
      <c r="J55" s="29" t="s">
        <v>269</v>
      </c>
      <c r="K55" s="29" t="s">
        <v>269</v>
      </c>
      <c r="L55" s="29"/>
      <c r="M55" s="29"/>
      <c r="N55" s="29"/>
      <c r="O55" s="29"/>
      <c r="P55" s="29"/>
    </row>
    <row r="56" spans="1:16" ht="9" customHeight="1">
      <c r="A56" s="4" t="s">
        <v>6</v>
      </c>
      <c r="B56" s="29" t="s">
        <v>269</v>
      </c>
      <c r="C56" s="29" t="s">
        <v>269</v>
      </c>
      <c r="D56" s="29" t="s">
        <v>269</v>
      </c>
      <c r="E56" s="29">
        <v>25652</v>
      </c>
      <c r="F56" s="4" t="s">
        <v>6</v>
      </c>
      <c r="G56" s="29" t="s">
        <v>269</v>
      </c>
      <c r="H56" s="29" t="s">
        <v>269</v>
      </c>
      <c r="I56" s="29" t="s">
        <v>269</v>
      </c>
      <c r="J56" s="29">
        <v>747</v>
      </c>
      <c r="K56" s="29">
        <v>26399</v>
      </c>
      <c r="L56" s="29"/>
      <c r="M56" s="29"/>
      <c r="N56" s="29"/>
      <c r="O56" s="29"/>
      <c r="P56" s="29"/>
    </row>
    <row r="57" spans="1:16" ht="9" customHeight="1">
      <c r="A57" s="4" t="s">
        <v>7</v>
      </c>
      <c r="B57" s="25">
        <v>1178</v>
      </c>
      <c r="C57" s="25">
        <v>98745</v>
      </c>
      <c r="D57" s="25">
        <v>3045</v>
      </c>
      <c r="E57" s="25">
        <v>102968</v>
      </c>
      <c r="F57" s="4" t="s">
        <v>7</v>
      </c>
      <c r="G57" s="28" t="s">
        <v>27</v>
      </c>
      <c r="H57" s="25">
        <v>6854</v>
      </c>
      <c r="I57" s="25">
        <v>785</v>
      </c>
      <c r="J57" s="25">
        <v>7639</v>
      </c>
      <c r="K57" s="25">
        <v>110607</v>
      </c>
      <c r="L57" s="29"/>
      <c r="M57" s="29"/>
      <c r="N57" s="29"/>
      <c r="O57" s="29"/>
      <c r="P57" s="29"/>
    </row>
    <row r="58" spans="1:16" ht="9" customHeight="1">
      <c r="A58" s="4" t="s">
        <v>8</v>
      </c>
      <c r="B58" s="25">
        <v>25505</v>
      </c>
      <c r="C58" s="25">
        <v>3085</v>
      </c>
      <c r="D58" s="25">
        <v>7649</v>
      </c>
      <c r="E58" s="25">
        <v>36239</v>
      </c>
      <c r="F58" s="4" t="s">
        <v>8</v>
      </c>
      <c r="G58" s="25">
        <v>80670</v>
      </c>
      <c r="H58" s="25">
        <v>34040</v>
      </c>
      <c r="I58" s="25">
        <v>1086</v>
      </c>
      <c r="J58" s="25">
        <v>115796</v>
      </c>
      <c r="K58" s="25">
        <v>152035</v>
      </c>
      <c r="L58" s="29"/>
      <c r="M58" s="29"/>
      <c r="N58" s="29"/>
      <c r="O58" s="29"/>
      <c r="P58" s="29"/>
    </row>
    <row r="59" spans="1:16" ht="9" customHeight="1">
      <c r="A59" s="272" t="s">
        <v>400</v>
      </c>
      <c r="B59" s="25">
        <v>149600.748</v>
      </c>
      <c r="C59" s="25">
        <v>252834.812</v>
      </c>
      <c r="D59" s="25">
        <v>66737.873</v>
      </c>
      <c r="E59" s="25">
        <v>469173.433</v>
      </c>
      <c r="F59" s="272" t="s">
        <v>400</v>
      </c>
      <c r="G59" s="25">
        <v>31163.746</v>
      </c>
      <c r="H59" s="25">
        <v>169824.435</v>
      </c>
      <c r="I59" s="25">
        <v>14056.143</v>
      </c>
      <c r="J59" s="25">
        <v>215044.324</v>
      </c>
      <c r="K59" s="25">
        <v>684217.757</v>
      </c>
      <c r="L59" s="29"/>
      <c r="M59" s="29"/>
      <c r="N59" s="29"/>
      <c r="O59" s="29"/>
      <c r="P59" s="29"/>
    </row>
    <row r="60" spans="1:16" ht="9" customHeight="1">
      <c r="A60" s="272" t="s">
        <v>336</v>
      </c>
      <c r="B60" s="29" t="s">
        <v>269</v>
      </c>
      <c r="C60" s="29" t="s">
        <v>269</v>
      </c>
      <c r="D60" s="29" t="s">
        <v>269</v>
      </c>
      <c r="E60" s="29" t="s">
        <v>269</v>
      </c>
      <c r="F60" s="272" t="s">
        <v>336</v>
      </c>
      <c r="G60" s="29" t="s">
        <v>269</v>
      </c>
      <c r="H60" s="29" t="s">
        <v>269</v>
      </c>
      <c r="I60" s="29" t="s">
        <v>269</v>
      </c>
      <c r="J60" s="29" t="s">
        <v>269</v>
      </c>
      <c r="K60" s="29" t="s">
        <v>269</v>
      </c>
      <c r="L60" s="29"/>
      <c r="M60" s="29"/>
      <c r="N60" s="29"/>
      <c r="O60" s="29"/>
      <c r="P60" s="29"/>
    </row>
    <row r="61" spans="1:16" ht="9" customHeight="1">
      <c r="A61" s="4" t="s">
        <v>9</v>
      </c>
      <c r="B61" s="25">
        <v>36899</v>
      </c>
      <c r="C61" s="25">
        <v>982</v>
      </c>
      <c r="D61" s="25">
        <v>1233</v>
      </c>
      <c r="E61" s="25">
        <v>39114</v>
      </c>
      <c r="F61" s="4" t="s">
        <v>9</v>
      </c>
      <c r="G61" s="25">
        <v>10072</v>
      </c>
      <c r="H61" s="25">
        <v>878</v>
      </c>
      <c r="I61" s="25">
        <v>533</v>
      </c>
      <c r="J61" s="25">
        <v>11483</v>
      </c>
      <c r="K61" s="25">
        <v>50597</v>
      </c>
      <c r="L61" s="29"/>
      <c r="M61" s="29"/>
      <c r="N61" s="29"/>
      <c r="O61" s="29"/>
      <c r="P61" s="29"/>
    </row>
    <row r="62" spans="1:16" ht="9" customHeight="1">
      <c r="A62" s="4" t="s">
        <v>10</v>
      </c>
      <c r="B62" s="25">
        <v>7187</v>
      </c>
      <c r="C62" s="25">
        <v>296379.19075</v>
      </c>
      <c r="D62" s="25">
        <v>37212.83279</v>
      </c>
      <c r="E62" s="25">
        <v>340779.02354</v>
      </c>
      <c r="F62" s="4" t="s">
        <v>10</v>
      </c>
      <c r="G62" s="28" t="s">
        <v>27</v>
      </c>
      <c r="H62" s="25">
        <v>7522</v>
      </c>
      <c r="I62" s="25">
        <v>24.17918</v>
      </c>
      <c r="J62" s="25">
        <v>7546.17918</v>
      </c>
      <c r="K62" s="25">
        <v>348325.20272</v>
      </c>
      <c r="L62" s="29"/>
      <c r="M62" s="29"/>
      <c r="N62" s="29"/>
      <c r="O62" s="29"/>
      <c r="P62" s="29"/>
    </row>
    <row r="63" spans="1:16" ht="9" customHeight="1">
      <c r="A63" s="4" t="s">
        <v>165</v>
      </c>
      <c r="B63" s="29" t="s">
        <v>269</v>
      </c>
      <c r="C63" s="29" t="s">
        <v>269</v>
      </c>
      <c r="D63" s="29" t="s">
        <v>269</v>
      </c>
      <c r="E63" s="29" t="s">
        <v>269</v>
      </c>
      <c r="F63" s="4" t="s">
        <v>165</v>
      </c>
      <c r="G63" s="29" t="s">
        <v>269</v>
      </c>
      <c r="H63" s="29" t="s">
        <v>269</v>
      </c>
      <c r="I63" s="29" t="s">
        <v>269</v>
      </c>
      <c r="J63" s="29" t="s">
        <v>269</v>
      </c>
      <c r="K63" s="29" t="s">
        <v>269</v>
      </c>
      <c r="L63" s="29"/>
      <c r="M63" s="29"/>
      <c r="N63" s="29"/>
      <c r="O63" s="29"/>
      <c r="P63" s="29"/>
    </row>
    <row r="64" spans="1:16" ht="9" customHeight="1">
      <c r="A64" s="272" t="s">
        <v>401</v>
      </c>
      <c r="B64" s="25">
        <v>3310372</v>
      </c>
      <c r="C64" s="25">
        <v>139546</v>
      </c>
      <c r="D64" s="25">
        <v>300829</v>
      </c>
      <c r="E64" s="25">
        <v>3750747</v>
      </c>
      <c r="F64" s="272" t="s">
        <v>401</v>
      </c>
      <c r="G64" s="25">
        <v>268481</v>
      </c>
      <c r="H64" s="25">
        <v>31630</v>
      </c>
      <c r="I64" s="25">
        <v>108964</v>
      </c>
      <c r="J64" s="25">
        <v>409075</v>
      </c>
      <c r="K64" s="25">
        <v>4159822</v>
      </c>
      <c r="L64" s="29"/>
      <c r="M64" s="29"/>
      <c r="N64" s="29"/>
      <c r="O64" s="29"/>
      <c r="P64" s="29"/>
    </row>
    <row r="65" spans="1:16" s="279" customFormat="1" ht="9" customHeight="1">
      <c r="A65" s="272" t="s">
        <v>310</v>
      </c>
      <c r="B65" s="25">
        <v>22908</v>
      </c>
      <c r="C65" s="25">
        <v>249233</v>
      </c>
      <c r="D65" s="28">
        <v>7863</v>
      </c>
      <c r="E65" s="25">
        <v>280004</v>
      </c>
      <c r="F65" s="272" t="s">
        <v>310</v>
      </c>
      <c r="G65" s="28">
        <v>395</v>
      </c>
      <c r="H65" s="28">
        <v>2195</v>
      </c>
      <c r="I65" s="28">
        <v>29645</v>
      </c>
      <c r="J65" s="28">
        <v>32235</v>
      </c>
      <c r="K65" s="25">
        <v>312239</v>
      </c>
      <c r="L65" s="180"/>
      <c r="M65" s="180"/>
      <c r="N65" s="180"/>
      <c r="O65" s="180"/>
      <c r="P65" s="180"/>
    </row>
    <row r="66" spans="1:16" ht="9" customHeight="1">
      <c r="A66" s="5" t="s">
        <v>14</v>
      </c>
      <c r="B66" s="25"/>
      <c r="C66" s="25"/>
      <c r="D66" s="25"/>
      <c r="E66" s="25"/>
      <c r="F66" s="5" t="s">
        <v>14</v>
      </c>
      <c r="G66" s="25"/>
      <c r="H66" s="25"/>
      <c r="I66" s="25"/>
      <c r="J66" s="25"/>
      <c r="K66" s="25"/>
      <c r="L66" s="29"/>
      <c r="M66" s="29"/>
      <c r="N66" s="29"/>
      <c r="O66" s="29"/>
      <c r="P66" s="29"/>
    </row>
    <row r="67" spans="1:16" ht="9" customHeight="1">
      <c r="A67" s="4" t="s">
        <v>167</v>
      </c>
      <c r="B67" s="29" t="s">
        <v>269</v>
      </c>
      <c r="C67" s="29" t="s">
        <v>269</v>
      </c>
      <c r="D67" s="29" t="s">
        <v>269</v>
      </c>
      <c r="E67" s="29" t="s">
        <v>269</v>
      </c>
      <c r="F67" s="4" t="s">
        <v>167</v>
      </c>
      <c r="G67" s="29" t="s">
        <v>269</v>
      </c>
      <c r="H67" s="29" t="s">
        <v>269</v>
      </c>
      <c r="I67" s="29" t="s">
        <v>269</v>
      </c>
      <c r="J67" s="29" t="s">
        <v>269</v>
      </c>
      <c r="K67" s="29" t="s">
        <v>269</v>
      </c>
      <c r="L67" s="29"/>
      <c r="M67" s="29"/>
      <c r="N67" s="29"/>
      <c r="O67" s="29"/>
      <c r="P67" s="29"/>
    </row>
    <row r="68" spans="1:11" ht="3" customHeight="1">
      <c r="A68" s="8"/>
      <c r="B68" s="9"/>
      <c r="C68" s="9"/>
      <c r="D68" s="9"/>
      <c r="E68" s="8"/>
      <c r="F68" s="8"/>
      <c r="G68" s="8"/>
      <c r="H68" s="8"/>
      <c r="I68" s="8"/>
      <c r="J68" s="8"/>
      <c r="K68" s="8"/>
    </row>
    <row r="69" ht="4.5" customHeight="1"/>
    <row r="70" spans="1:10" ht="9" customHeight="1">
      <c r="A70" s="154" t="s">
        <v>352</v>
      </c>
      <c r="B70" s="157"/>
      <c r="C70" s="157"/>
      <c r="D70" s="157"/>
      <c r="E70" s="157"/>
      <c r="F70" s="154" t="s">
        <v>352</v>
      </c>
      <c r="G70" s="157"/>
      <c r="H70" s="157"/>
      <c r="I70" s="157"/>
      <c r="J70" s="157"/>
    </row>
    <row r="71" spans="1:10" ht="9" customHeight="1">
      <c r="A71" s="4" t="s">
        <v>353</v>
      </c>
      <c r="D71" s="1"/>
      <c r="E71" s="7"/>
      <c r="F71" s="4" t="s">
        <v>353</v>
      </c>
      <c r="I71" s="1"/>
      <c r="J71" s="1"/>
    </row>
    <row r="72" spans="1:10" ht="9" customHeight="1">
      <c r="A72" s="154" t="s">
        <v>339</v>
      </c>
      <c r="B72" s="154"/>
      <c r="C72" s="154"/>
      <c r="D72" s="154"/>
      <c r="E72" s="154"/>
      <c r="F72" s="154" t="s">
        <v>339</v>
      </c>
      <c r="G72" s="154"/>
      <c r="H72" s="154"/>
      <c r="I72" s="154"/>
      <c r="J72" s="154"/>
    </row>
    <row r="73" spans="1:10" ht="9" customHeight="1">
      <c r="A73" s="4" t="s">
        <v>354</v>
      </c>
      <c r="D73" s="1"/>
      <c r="E73" s="1"/>
      <c r="F73" s="4" t="s">
        <v>354</v>
      </c>
      <c r="I73" s="1"/>
      <c r="J73" s="1"/>
    </row>
    <row r="75" ht="9" customHeight="1">
      <c r="E75" s="25"/>
    </row>
  </sheetData>
  <mergeCells count="11">
    <mergeCell ref="A7:E7"/>
    <mergeCell ref="A38:E38"/>
    <mergeCell ref="F38:K38"/>
    <mergeCell ref="F7:K7"/>
    <mergeCell ref="K4:K5"/>
    <mergeCell ref="G4:I4"/>
    <mergeCell ref="E4:E5"/>
    <mergeCell ref="A4:A5"/>
    <mergeCell ref="B4:D4"/>
    <mergeCell ref="F4:F5"/>
    <mergeCell ref="J4:J5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B2:AB76"/>
  <sheetViews>
    <sheetView workbookViewId="0" topLeftCell="H1">
      <selection activeCell="N11" sqref="N11:N12"/>
    </sheetView>
  </sheetViews>
  <sheetFormatPr defaultColWidth="9.140625" defaultRowHeight="9" customHeight="1"/>
  <cols>
    <col min="1" max="1" width="5.00390625" style="4" customWidth="1"/>
    <col min="2" max="2" width="34.8515625" style="4" customWidth="1"/>
    <col min="3" max="3" width="8.7109375" style="4" customWidth="1"/>
    <col min="4" max="4" width="8.00390625" style="1" customWidth="1"/>
    <col min="5" max="5" width="8.28125" style="1" customWidth="1"/>
    <col min="6" max="6" width="7.28125" style="1" customWidth="1"/>
    <col min="7" max="7" width="7.00390625" style="1" customWidth="1"/>
    <col min="8" max="8" width="8.00390625" style="1" customWidth="1"/>
    <col min="9" max="14" width="11.57421875" style="4" customWidth="1"/>
    <col min="15" max="15" width="12.7109375" style="4" customWidth="1"/>
    <col min="16" max="16" width="5.00390625" style="4" customWidth="1"/>
    <col min="17" max="16384" width="9.140625" style="4" customWidth="1"/>
  </cols>
  <sheetData>
    <row r="1" ht="2.25" customHeight="1"/>
    <row r="2" spans="2:14" ht="24" customHeight="1">
      <c r="B2" s="31" t="s">
        <v>76</v>
      </c>
      <c r="C2" s="31"/>
      <c r="D2" s="31"/>
      <c r="E2" s="31"/>
      <c r="F2" s="31"/>
      <c r="G2" s="31"/>
      <c r="H2" s="31"/>
      <c r="I2" s="20"/>
      <c r="J2" s="20"/>
      <c r="K2" s="20"/>
      <c r="L2" s="20"/>
      <c r="M2" s="20"/>
      <c r="N2" s="20"/>
    </row>
    <row r="3" spans="2:15" ht="9" customHeight="1">
      <c r="B3" s="13"/>
      <c r="C3" s="14"/>
      <c r="D3" s="14"/>
      <c r="E3" s="14"/>
      <c r="F3" s="14"/>
      <c r="G3" s="14"/>
      <c r="H3" s="14"/>
      <c r="I3" s="8"/>
      <c r="J3" s="8"/>
      <c r="K3" s="8"/>
      <c r="L3" s="8"/>
      <c r="M3" s="8"/>
      <c r="N3" s="8"/>
      <c r="O3" s="8"/>
    </row>
    <row r="4" spans="2:15" s="1" customFormat="1" ht="13.5" customHeight="1">
      <c r="B4" s="382" t="s">
        <v>396</v>
      </c>
      <c r="C4" s="385" t="s">
        <v>17</v>
      </c>
      <c r="D4" s="385"/>
      <c r="E4" s="385"/>
      <c r="F4" s="385"/>
      <c r="G4" s="385"/>
      <c r="H4" s="385"/>
      <c r="I4" s="385" t="s">
        <v>18</v>
      </c>
      <c r="J4" s="385"/>
      <c r="K4" s="385"/>
      <c r="L4" s="385"/>
      <c r="M4" s="385"/>
      <c r="N4" s="390" t="s">
        <v>223</v>
      </c>
      <c r="O4" s="388" t="s">
        <v>135</v>
      </c>
    </row>
    <row r="5" spans="2:15" s="6" customFormat="1" ht="45" customHeight="1">
      <c r="B5" s="383"/>
      <c r="C5" s="10" t="s">
        <v>319</v>
      </c>
      <c r="D5" s="11" t="s">
        <v>137</v>
      </c>
      <c r="E5" s="11" t="s">
        <v>138</v>
      </c>
      <c r="F5" s="10" t="s">
        <v>136</v>
      </c>
      <c r="G5" s="12" t="s">
        <v>132</v>
      </c>
      <c r="H5" s="12" t="s">
        <v>21</v>
      </c>
      <c r="I5" s="10" t="s">
        <v>133</v>
      </c>
      <c r="J5" s="11" t="s">
        <v>134</v>
      </c>
      <c r="K5" s="11" t="s">
        <v>222</v>
      </c>
      <c r="L5" s="10" t="s">
        <v>132</v>
      </c>
      <c r="M5" s="12" t="s">
        <v>21</v>
      </c>
      <c r="N5" s="392"/>
      <c r="O5" s="393"/>
    </row>
    <row r="6" spans="2:15" s="6" customFormat="1" ht="4.5" customHeight="1">
      <c r="B6" s="277"/>
      <c r="C6" s="269"/>
      <c r="D6" s="218"/>
      <c r="E6" s="218"/>
      <c r="F6" s="269"/>
      <c r="G6" s="270"/>
      <c r="H6" s="270"/>
      <c r="I6" s="269"/>
      <c r="J6" s="218"/>
      <c r="K6" s="218"/>
      <c r="L6" s="269"/>
      <c r="M6" s="270"/>
      <c r="N6" s="196"/>
      <c r="O6" s="270"/>
    </row>
    <row r="7" spans="2:15" s="6" customFormat="1" ht="8.25" customHeight="1">
      <c r="B7" s="386" t="s">
        <v>263</v>
      </c>
      <c r="C7" s="386"/>
      <c r="D7" s="386"/>
      <c r="E7" s="386"/>
      <c r="F7" s="386"/>
      <c r="G7" s="386"/>
      <c r="H7" s="386"/>
      <c r="I7" s="386" t="s">
        <v>263</v>
      </c>
      <c r="J7" s="413"/>
      <c r="K7" s="413"/>
      <c r="L7" s="413"/>
      <c r="M7" s="413"/>
      <c r="N7" s="413"/>
      <c r="O7" s="413"/>
    </row>
    <row r="8" spans="2:8" s="6" customFormat="1" ht="3" customHeight="1">
      <c r="B8" s="2"/>
      <c r="C8" s="15"/>
      <c r="D8" s="16"/>
      <c r="E8" s="16"/>
      <c r="F8" s="15"/>
      <c r="G8" s="15"/>
      <c r="H8" s="17"/>
    </row>
    <row r="9" spans="2:15" s="6" customFormat="1" ht="8.25" customHeight="1">
      <c r="B9" s="3" t="s">
        <v>12</v>
      </c>
      <c r="C9" s="18"/>
      <c r="D9" s="18"/>
      <c r="E9" s="18"/>
      <c r="F9" s="18"/>
      <c r="G9" s="18"/>
      <c r="H9" s="18"/>
      <c r="I9" s="26"/>
      <c r="J9" s="26"/>
      <c r="K9" s="26"/>
      <c r="L9" s="26"/>
      <c r="M9" s="26"/>
      <c r="N9" s="26"/>
      <c r="O9" s="26"/>
    </row>
    <row r="10" spans="2:28" ht="8.25" customHeight="1">
      <c r="B10" s="4" t="s">
        <v>224</v>
      </c>
      <c r="C10" s="27">
        <v>70874456</v>
      </c>
      <c r="D10" s="27">
        <v>14195064</v>
      </c>
      <c r="E10" s="27">
        <v>168901977</v>
      </c>
      <c r="F10" s="27">
        <v>82136241</v>
      </c>
      <c r="G10" s="27">
        <v>41933253</v>
      </c>
      <c r="H10" s="27">
        <v>378040991</v>
      </c>
      <c r="I10" s="27">
        <v>5836265</v>
      </c>
      <c r="J10" s="27">
        <v>42255588</v>
      </c>
      <c r="K10" s="27">
        <v>5860173</v>
      </c>
      <c r="L10" s="28" t="s">
        <v>27</v>
      </c>
      <c r="M10" s="27">
        <v>53952026</v>
      </c>
      <c r="N10" s="27">
        <v>186283731</v>
      </c>
      <c r="O10" s="27">
        <v>618276748</v>
      </c>
      <c r="P10" s="25"/>
      <c r="Q10" s="25"/>
      <c r="R10" s="25"/>
      <c r="S10" s="25"/>
      <c r="T10" s="25"/>
      <c r="U10" s="25"/>
      <c r="V10" s="25"/>
      <c r="W10" s="25"/>
      <c r="X10" s="25"/>
      <c r="Y10" s="28"/>
      <c r="Z10" s="25"/>
      <c r="AA10" s="25"/>
      <c r="AB10" s="25"/>
    </row>
    <row r="11" spans="2:28" ht="8.25" customHeight="1">
      <c r="B11" s="4" t="s">
        <v>1</v>
      </c>
      <c r="C11" s="27">
        <v>1309693</v>
      </c>
      <c r="D11" s="27">
        <v>250876</v>
      </c>
      <c r="E11" s="27">
        <v>65291</v>
      </c>
      <c r="F11" s="27">
        <v>25906</v>
      </c>
      <c r="G11" s="27">
        <v>65856</v>
      </c>
      <c r="H11" s="27">
        <v>1717622</v>
      </c>
      <c r="I11" s="27">
        <v>52368</v>
      </c>
      <c r="J11" s="28" t="s">
        <v>27</v>
      </c>
      <c r="K11" s="28" t="s">
        <v>27</v>
      </c>
      <c r="L11" s="27">
        <v>184</v>
      </c>
      <c r="M11" s="27">
        <v>52552</v>
      </c>
      <c r="N11" s="28" t="s">
        <v>27</v>
      </c>
      <c r="O11" s="27">
        <v>1770174</v>
      </c>
      <c r="P11" s="25"/>
      <c r="Q11" s="25"/>
      <c r="R11" s="25"/>
      <c r="S11" s="25"/>
      <c r="T11" s="25"/>
      <c r="U11" s="25"/>
      <c r="V11" s="25"/>
      <c r="W11" s="28"/>
      <c r="X11" s="28"/>
      <c r="Y11" s="25"/>
      <c r="Z11" s="25"/>
      <c r="AA11" s="28"/>
      <c r="AB11" s="25"/>
    </row>
    <row r="12" spans="2:28" ht="8.25" customHeight="1">
      <c r="B12" s="4" t="s">
        <v>398</v>
      </c>
      <c r="C12" s="27">
        <v>33637</v>
      </c>
      <c r="D12" s="27">
        <v>28494</v>
      </c>
      <c r="E12" s="27">
        <v>502</v>
      </c>
      <c r="F12" s="27">
        <v>2069</v>
      </c>
      <c r="G12" s="28" t="s">
        <v>27</v>
      </c>
      <c r="H12" s="27">
        <v>64702</v>
      </c>
      <c r="I12" s="27">
        <v>11765</v>
      </c>
      <c r="J12" s="28" t="s">
        <v>27</v>
      </c>
      <c r="K12" s="27">
        <v>775</v>
      </c>
      <c r="L12" s="27">
        <v>3023</v>
      </c>
      <c r="M12" s="27">
        <v>15563</v>
      </c>
      <c r="N12" s="28" t="s">
        <v>27</v>
      </c>
      <c r="O12" s="27">
        <v>80265</v>
      </c>
      <c r="P12" s="25"/>
      <c r="Q12" s="25"/>
      <c r="R12" s="25"/>
      <c r="S12" s="25"/>
      <c r="T12" s="25"/>
      <c r="U12" s="25"/>
      <c r="V12" s="25"/>
      <c r="W12" s="28"/>
      <c r="X12" s="25"/>
      <c r="Y12" s="25"/>
      <c r="Z12" s="25"/>
      <c r="AA12" s="28"/>
      <c r="AB12" s="25"/>
    </row>
    <row r="13" spans="2:28" ht="8.25" customHeight="1">
      <c r="B13" s="4" t="s">
        <v>2</v>
      </c>
      <c r="C13" s="27">
        <v>448864</v>
      </c>
      <c r="D13" s="27">
        <v>334636</v>
      </c>
      <c r="E13" s="27">
        <v>1410</v>
      </c>
      <c r="F13" s="27">
        <v>112247</v>
      </c>
      <c r="G13" s="27">
        <v>104552</v>
      </c>
      <c r="H13" s="27">
        <v>1001709</v>
      </c>
      <c r="I13" s="27">
        <v>2794170</v>
      </c>
      <c r="J13" s="27">
        <v>55029</v>
      </c>
      <c r="K13" s="27">
        <v>141897</v>
      </c>
      <c r="L13" s="27">
        <v>6298</v>
      </c>
      <c r="M13" s="27">
        <v>2997394</v>
      </c>
      <c r="N13" s="27">
        <v>423913</v>
      </c>
      <c r="O13" s="27">
        <v>4423016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2:28" ht="8.25" customHeight="1">
      <c r="B14" s="4" t="s">
        <v>399</v>
      </c>
      <c r="C14" s="27">
        <v>84065</v>
      </c>
      <c r="D14" s="27">
        <v>28237</v>
      </c>
      <c r="E14" s="27">
        <v>1567</v>
      </c>
      <c r="F14" s="27">
        <v>594</v>
      </c>
      <c r="G14" s="27">
        <v>910</v>
      </c>
      <c r="H14" s="27">
        <v>115373</v>
      </c>
      <c r="I14" s="27">
        <v>4451</v>
      </c>
      <c r="J14" s="28" t="s">
        <v>27</v>
      </c>
      <c r="K14" s="28">
        <v>788</v>
      </c>
      <c r="L14" s="28" t="s">
        <v>27</v>
      </c>
      <c r="M14" s="27">
        <v>5239</v>
      </c>
      <c r="N14" s="28" t="s">
        <v>27</v>
      </c>
      <c r="O14" s="27">
        <v>120612</v>
      </c>
      <c r="P14" s="25"/>
      <c r="Q14" s="25"/>
      <c r="R14" s="25"/>
      <c r="S14" s="25"/>
      <c r="T14" s="25"/>
      <c r="U14" s="25"/>
      <c r="V14" s="25"/>
      <c r="W14" s="28"/>
      <c r="X14" s="28"/>
      <c r="Y14" s="28"/>
      <c r="Z14" s="25"/>
      <c r="AA14" s="28"/>
      <c r="AB14" s="25"/>
    </row>
    <row r="15" spans="2:28" ht="8.25" customHeight="1">
      <c r="B15" s="4" t="s">
        <v>3</v>
      </c>
      <c r="C15" s="27">
        <v>43475</v>
      </c>
      <c r="D15" s="27">
        <v>19784</v>
      </c>
      <c r="E15" s="27">
        <v>87</v>
      </c>
      <c r="F15" s="27">
        <v>822</v>
      </c>
      <c r="G15" s="27">
        <v>169234</v>
      </c>
      <c r="H15" s="27">
        <v>233402</v>
      </c>
      <c r="I15" s="27">
        <v>57437</v>
      </c>
      <c r="J15" s="28" t="s">
        <v>27</v>
      </c>
      <c r="K15" s="27" t="s">
        <v>27</v>
      </c>
      <c r="L15" s="27" t="s">
        <v>27</v>
      </c>
      <c r="M15" s="27">
        <v>57437</v>
      </c>
      <c r="N15" s="27">
        <v>207</v>
      </c>
      <c r="O15" s="27">
        <v>291046</v>
      </c>
      <c r="P15" s="25"/>
      <c r="Q15" s="25"/>
      <c r="R15" s="25"/>
      <c r="S15" s="25"/>
      <c r="T15" s="25"/>
      <c r="U15" s="25"/>
      <c r="V15" s="25"/>
      <c r="W15" s="28"/>
      <c r="X15" s="25"/>
      <c r="Y15" s="25"/>
      <c r="Z15" s="25"/>
      <c r="AA15" s="25"/>
      <c r="AB15" s="25"/>
    </row>
    <row r="16" spans="2:28" s="1" customFormat="1" ht="8.25" customHeight="1">
      <c r="B16" s="4" t="s">
        <v>145</v>
      </c>
      <c r="C16" s="27">
        <v>266296</v>
      </c>
      <c r="D16" s="27">
        <v>848528</v>
      </c>
      <c r="E16" s="27">
        <v>296465</v>
      </c>
      <c r="F16" s="27">
        <v>278127</v>
      </c>
      <c r="G16" s="27">
        <v>285184</v>
      </c>
      <c r="H16" s="27">
        <v>1974600</v>
      </c>
      <c r="I16" s="27">
        <v>42918</v>
      </c>
      <c r="J16" s="27" t="s">
        <v>27</v>
      </c>
      <c r="K16" s="27">
        <v>36950</v>
      </c>
      <c r="L16" s="27">
        <v>11702</v>
      </c>
      <c r="M16" s="27">
        <v>91570</v>
      </c>
      <c r="N16" s="27">
        <v>241762</v>
      </c>
      <c r="O16" s="27">
        <v>2307932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2:28" ht="8.25" customHeight="1">
      <c r="B17" s="4" t="s">
        <v>4</v>
      </c>
      <c r="C17" s="27">
        <v>1020802</v>
      </c>
      <c r="D17" s="27">
        <v>1316318</v>
      </c>
      <c r="E17" s="27">
        <v>301596</v>
      </c>
      <c r="F17" s="27">
        <v>55423</v>
      </c>
      <c r="G17" s="27">
        <v>26017</v>
      </c>
      <c r="H17" s="27">
        <v>2720156</v>
      </c>
      <c r="I17" s="27">
        <v>296016</v>
      </c>
      <c r="J17" s="27">
        <v>43611</v>
      </c>
      <c r="K17" s="27">
        <v>73176</v>
      </c>
      <c r="L17" s="27">
        <v>46101</v>
      </c>
      <c r="M17" s="27">
        <v>458904</v>
      </c>
      <c r="N17" s="27">
        <v>14310</v>
      </c>
      <c r="O17" s="27">
        <v>3193370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8.25" customHeight="1">
      <c r="B18" s="4" t="s">
        <v>5</v>
      </c>
      <c r="C18" s="27">
        <v>114297</v>
      </c>
      <c r="D18" s="27">
        <v>70913</v>
      </c>
      <c r="E18" s="27">
        <v>8828</v>
      </c>
      <c r="F18" s="27">
        <v>2611</v>
      </c>
      <c r="G18" s="27">
        <v>28019</v>
      </c>
      <c r="H18" s="27">
        <v>224668</v>
      </c>
      <c r="I18" s="27">
        <v>55681</v>
      </c>
      <c r="J18" s="27" t="s">
        <v>27</v>
      </c>
      <c r="K18" s="27">
        <v>3413</v>
      </c>
      <c r="L18" s="27">
        <v>2019</v>
      </c>
      <c r="M18" s="27">
        <v>61113</v>
      </c>
      <c r="N18" s="27">
        <v>5996</v>
      </c>
      <c r="O18" s="27">
        <v>291777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2:28" ht="8.25" customHeight="1">
      <c r="B19" s="5" t="s">
        <v>13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2:28" ht="8.25" customHeight="1">
      <c r="B20" s="272" t="s">
        <v>309</v>
      </c>
      <c r="C20" s="25">
        <v>5146687</v>
      </c>
      <c r="D20" s="25">
        <v>3283472</v>
      </c>
      <c r="E20" s="25">
        <v>94377396</v>
      </c>
      <c r="F20" s="25">
        <v>1625066</v>
      </c>
      <c r="G20" s="25">
        <v>2495333</v>
      </c>
      <c r="H20" s="25">
        <v>106927954</v>
      </c>
      <c r="I20" s="25">
        <v>5221977</v>
      </c>
      <c r="J20" s="25">
        <v>13955517</v>
      </c>
      <c r="K20" s="25">
        <v>869700</v>
      </c>
      <c r="L20" s="25">
        <v>1249808</v>
      </c>
      <c r="M20" s="25">
        <v>21297002</v>
      </c>
      <c r="N20" s="25">
        <v>5332062.677209274</v>
      </c>
      <c r="O20" s="25">
        <v>133557018.67720927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2:28" ht="8.25" customHeight="1">
      <c r="B21" s="4" t="s">
        <v>114</v>
      </c>
      <c r="C21" s="25">
        <v>1554415.7684620428</v>
      </c>
      <c r="D21" s="25">
        <v>2616872.4728472787</v>
      </c>
      <c r="E21" s="25">
        <v>1473378.0975793665</v>
      </c>
      <c r="F21" s="25">
        <v>470657.0344011941</v>
      </c>
      <c r="G21" s="25">
        <v>105769.52904295373</v>
      </c>
      <c r="H21" s="25">
        <v>6221092.902332836</v>
      </c>
      <c r="I21" s="132">
        <v>2623181.026922898</v>
      </c>
      <c r="J21" s="132">
        <v>620094.1103255228</v>
      </c>
      <c r="K21" s="132">
        <v>431542.2926554665</v>
      </c>
      <c r="L21" s="28" t="s">
        <v>27</v>
      </c>
      <c r="M21" s="132">
        <v>3674817.429903887</v>
      </c>
      <c r="N21" s="25">
        <v>387044.8563475135</v>
      </c>
      <c r="O21" s="25">
        <v>10282955.188584236</v>
      </c>
      <c r="P21" s="25"/>
      <c r="Q21" s="25"/>
      <c r="R21" s="25"/>
      <c r="S21" s="25"/>
      <c r="T21" s="25"/>
      <c r="U21" s="25"/>
      <c r="V21" s="25"/>
      <c r="W21" s="25"/>
      <c r="X21" s="25"/>
      <c r="Y21" s="28"/>
      <c r="Z21" s="25"/>
      <c r="AA21" s="25"/>
      <c r="AB21" s="25"/>
    </row>
    <row r="22" spans="2:28" s="279" customFormat="1" ht="8.25" customHeight="1">
      <c r="B22" s="4" t="s">
        <v>163</v>
      </c>
      <c r="C22" s="25">
        <v>13972935.15461818</v>
      </c>
      <c r="D22" s="25">
        <v>21029133.7225934</v>
      </c>
      <c r="E22" s="25">
        <v>4364620.4650334455</v>
      </c>
      <c r="F22" s="25">
        <v>3791310.781270954</v>
      </c>
      <c r="G22" s="25">
        <v>1129601.2591923769</v>
      </c>
      <c r="H22" s="25">
        <v>44287601.382708356</v>
      </c>
      <c r="I22" s="25">
        <v>17508058.4111977</v>
      </c>
      <c r="J22" s="25">
        <v>1435497.9084717543</v>
      </c>
      <c r="K22" s="25">
        <v>8212884.077174886</v>
      </c>
      <c r="L22" s="28" t="s">
        <v>27</v>
      </c>
      <c r="M22" s="25">
        <v>27156440.396844342</v>
      </c>
      <c r="N22" s="25">
        <v>5590494.937248442</v>
      </c>
      <c r="O22" s="25">
        <v>77034536.71680114</v>
      </c>
      <c r="P22" s="181"/>
      <c r="Q22" s="181"/>
      <c r="R22" s="181"/>
      <c r="S22" s="181"/>
      <c r="T22" s="181"/>
      <c r="U22" s="181"/>
      <c r="V22" s="181"/>
      <c r="W22" s="181"/>
      <c r="X22" s="181"/>
      <c r="Y22" s="278"/>
      <c r="Z22" s="181"/>
      <c r="AA22" s="181"/>
      <c r="AB22" s="181"/>
    </row>
    <row r="23" spans="2:28" ht="8.25" customHeight="1">
      <c r="B23" s="4" t="s">
        <v>161</v>
      </c>
      <c r="C23" s="30" t="s">
        <v>269</v>
      </c>
      <c r="D23" s="30" t="s">
        <v>269</v>
      </c>
      <c r="E23" s="30" t="s">
        <v>269</v>
      </c>
      <c r="F23" s="30" t="s">
        <v>269</v>
      </c>
      <c r="G23" s="30" t="s">
        <v>269</v>
      </c>
      <c r="H23" s="30" t="s">
        <v>269</v>
      </c>
      <c r="I23" s="30" t="s">
        <v>269</v>
      </c>
      <c r="J23" s="30" t="s">
        <v>269</v>
      </c>
      <c r="K23" s="30" t="s">
        <v>269</v>
      </c>
      <c r="L23" s="30" t="s">
        <v>269</v>
      </c>
      <c r="M23" s="30" t="s">
        <v>269</v>
      </c>
      <c r="N23" s="30" t="s">
        <v>269</v>
      </c>
      <c r="O23" s="30" t="s">
        <v>269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2:28" ht="8.25" customHeight="1">
      <c r="B24" s="4" t="s">
        <v>162</v>
      </c>
      <c r="C24" s="30" t="s">
        <v>269</v>
      </c>
      <c r="D24" s="30" t="s">
        <v>269</v>
      </c>
      <c r="E24" s="30" t="s">
        <v>269</v>
      </c>
      <c r="F24" s="30" t="s">
        <v>269</v>
      </c>
      <c r="G24" s="30" t="s">
        <v>269</v>
      </c>
      <c r="H24" s="30" t="s">
        <v>269</v>
      </c>
      <c r="I24" s="30" t="s">
        <v>269</v>
      </c>
      <c r="J24" s="30" t="s">
        <v>269</v>
      </c>
      <c r="K24" s="30" t="s">
        <v>269</v>
      </c>
      <c r="L24" s="30" t="s">
        <v>269</v>
      </c>
      <c r="M24" s="30" t="s">
        <v>269</v>
      </c>
      <c r="N24" s="30" t="s">
        <v>269</v>
      </c>
      <c r="O24" s="30" t="s">
        <v>269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2:28" ht="8.25" customHeight="1">
      <c r="B25" s="4" t="s">
        <v>6</v>
      </c>
      <c r="C25" s="25">
        <v>346852.45342849917</v>
      </c>
      <c r="D25" s="25">
        <v>200563.9709338057</v>
      </c>
      <c r="E25" s="28" t="s">
        <v>27</v>
      </c>
      <c r="F25" s="25">
        <v>38758.54090596869</v>
      </c>
      <c r="G25" s="28">
        <v>355970.499981924</v>
      </c>
      <c r="H25" s="25">
        <v>942145.4652501976</v>
      </c>
      <c r="I25" s="30">
        <v>76532.71496227282</v>
      </c>
      <c r="J25" s="30" t="s">
        <v>27</v>
      </c>
      <c r="K25" s="30">
        <v>35539.98151084301</v>
      </c>
      <c r="L25" s="30" t="s">
        <v>27</v>
      </c>
      <c r="M25" s="30">
        <v>112072.69647311582</v>
      </c>
      <c r="N25" s="30">
        <v>43138.095410247566</v>
      </c>
      <c r="O25" s="30">
        <v>1097356.257133561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2:28" ht="8.25" customHeight="1">
      <c r="B26" s="4" t="s">
        <v>7</v>
      </c>
      <c r="C26" s="25">
        <v>80175.80192845006</v>
      </c>
      <c r="D26" s="25">
        <v>55773.72990337091</v>
      </c>
      <c r="E26" s="25">
        <v>16697.0515475631</v>
      </c>
      <c r="F26" s="25">
        <v>551.5759682275716</v>
      </c>
      <c r="G26" s="25">
        <v>29851.208767372318</v>
      </c>
      <c r="H26" s="25">
        <v>183049.36811498398</v>
      </c>
      <c r="I26" s="25">
        <v>12005.040619335114</v>
      </c>
      <c r="J26" s="25">
        <v>423.49465725337893</v>
      </c>
      <c r="K26" s="25">
        <v>1724.9660429588848</v>
      </c>
      <c r="L26" s="25">
        <v>10457.735749663012</v>
      </c>
      <c r="M26" s="25">
        <v>24611.23706921039</v>
      </c>
      <c r="N26" s="25">
        <v>3274.3367402273443</v>
      </c>
      <c r="O26" s="25">
        <v>210934.94192442173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 s="279" customFormat="1" ht="8.25" customHeight="1">
      <c r="B27" s="4" t="s">
        <v>8</v>
      </c>
      <c r="C27" s="25">
        <v>74333.1250290507</v>
      </c>
      <c r="D27" s="25">
        <v>76594.68979016355</v>
      </c>
      <c r="E27" s="25">
        <v>6716.521972658771</v>
      </c>
      <c r="F27" s="25">
        <v>11005.180062697867</v>
      </c>
      <c r="G27" s="25">
        <v>9800.286117122096</v>
      </c>
      <c r="H27" s="25">
        <v>178449.80297169302</v>
      </c>
      <c r="I27" s="25">
        <v>470746.8483217733</v>
      </c>
      <c r="J27" s="28" t="s">
        <v>27</v>
      </c>
      <c r="K27" s="25">
        <v>10374.069732010516</v>
      </c>
      <c r="L27" s="25">
        <v>7862.023374839253</v>
      </c>
      <c r="M27" s="25">
        <v>488982.9414286231</v>
      </c>
      <c r="N27" s="25">
        <v>9468.204331007555</v>
      </c>
      <c r="O27" s="25">
        <v>676900.9487313237</v>
      </c>
      <c r="P27" s="181"/>
      <c r="Q27" s="181"/>
      <c r="R27" s="181"/>
      <c r="S27" s="181"/>
      <c r="T27" s="181"/>
      <c r="U27" s="181"/>
      <c r="V27" s="181"/>
      <c r="W27" s="278"/>
      <c r="X27" s="181"/>
      <c r="Y27" s="181"/>
      <c r="Z27" s="181"/>
      <c r="AA27" s="181"/>
      <c r="AB27" s="181"/>
    </row>
    <row r="28" spans="2:28" ht="8.25" customHeight="1">
      <c r="B28" s="272" t="s">
        <v>400</v>
      </c>
      <c r="C28" s="25">
        <v>255556.23544237117</v>
      </c>
      <c r="D28" s="25">
        <v>330036.05179029785</v>
      </c>
      <c r="E28" s="25">
        <v>134925.20981061526</v>
      </c>
      <c r="F28" s="25">
        <v>33186.76166030564</v>
      </c>
      <c r="G28" s="25">
        <v>8114.940581633759</v>
      </c>
      <c r="H28" s="25">
        <v>761819.1992852236</v>
      </c>
      <c r="I28" s="25">
        <v>374178.70854787814</v>
      </c>
      <c r="J28" s="25">
        <v>413884.20519865514</v>
      </c>
      <c r="K28" s="25">
        <v>34108.15123923833</v>
      </c>
      <c r="L28" s="25">
        <v>14148.572254902467</v>
      </c>
      <c r="M28" s="25">
        <v>836319.6372406741</v>
      </c>
      <c r="N28" s="25">
        <v>32228.505322088346</v>
      </c>
      <c r="O28" s="25">
        <v>1630367.341847986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28" s="1" customFormat="1" ht="8.25" customHeight="1">
      <c r="B29" s="272" t="s">
        <v>336</v>
      </c>
      <c r="C29" s="30" t="s">
        <v>269</v>
      </c>
      <c r="D29" s="30" t="s">
        <v>269</v>
      </c>
      <c r="E29" s="30" t="s">
        <v>269</v>
      </c>
      <c r="F29" s="30" t="s">
        <v>269</v>
      </c>
      <c r="G29" s="30" t="s">
        <v>269</v>
      </c>
      <c r="H29" s="30" t="s">
        <v>269</v>
      </c>
      <c r="I29" s="30" t="s">
        <v>269</v>
      </c>
      <c r="J29" s="30" t="s">
        <v>269</v>
      </c>
      <c r="K29" s="30" t="s">
        <v>269</v>
      </c>
      <c r="L29" s="30" t="s">
        <v>269</v>
      </c>
      <c r="M29" s="30" t="s">
        <v>269</v>
      </c>
      <c r="N29" s="30" t="s">
        <v>269</v>
      </c>
      <c r="O29" s="30" t="s">
        <v>269</v>
      </c>
      <c r="P29" s="7"/>
      <c r="Q29" s="7"/>
      <c r="R29" s="246"/>
      <c r="S29" s="7"/>
      <c r="T29" s="7"/>
      <c r="U29" s="7"/>
      <c r="V29" s="7"/>
      <c r="W29" s="246"/>
      <c r="X29" s="7"/>
      <c r="Y29" s="7"/>
      <c r="Z29" s="7"/>
      <c r="AA29" s="7"/>
      <c r="AB29" s="7"/>
    </row>
    <row r="30" spans="2:28" ht="8.25" customHeight="1">
      <c r="B30" s="4" t="s">
        <v>9</v>
      </c>
      <c r="C30" s="25">
        <v>18622.56296900742</v>
      </c>
      <c r="D30" s="25">
        <v>17300.563454476905</v>
      </c>
      <c r="E30" s="28">
        <v>1723.933129160706</v>
      </c>
      <c r="F30" s="25">
        <v>866.6146766721583</v>
      </c>
      <c r="G30" s="25">
        <v>13522.375495153052</v>
      </c>
      <c r="H30" s="25">
        <v>52036.04972447024</v>
      </c>
      <c r="I30" s="25">
        <v>30756.643959778336</v>
      </c>
      <c r="J30" s="28">
        <v>1137</v>
      </c>
      <c r="K30" s="25">
        <v>89</v>
      </c>
      <c r="L30" s="25">
        <v>2601</v>
      </c>
      <c r="M30" s="25">
        <v>34583.64395977833</v>
      </c>
      <c r="N30" s="28" t="s">
        <v>27</v>
      </c>
      <c r="O30" s="25">
        <v>86619.69368424857</v>
      </c>
      <c r="P30" s="25"/>
      <c r="Q30" s="25"/>
      <c r="R30" s="28"/>
      <c r="S30" s="25"/>
      <c r="T30" s="25"/>
      <c r="U30" s="25"/>
      <c r="V30" s="25"/>
      <c r="W30" s="28"/>
      <c r="X30" s="25"/>
      <c r="Y30" s="25"/>
      <c r="Z30" s="25"/>
      <c r="AA30" s="28"/>
      <c r="AB30" s="25"/>
    </row>
    <row r="31" spans="2:28" ht="8.25" customHeight="1">
      <c r="B31" s="4" t="s">
        <v>10</v>
      </c>
      <c r="C31" s="25">
        <v>94877.91062196906</v>
      </c>
      <c r="D31" s="25">
        <v>163584.5775640794</v>
      </c>
      <c r="E31" s="25">
        <v>293955.27225025435</v>
      </c>
      <c r="F31" s="25">
        <v>7841.3650988756735</v>
      </c>
      <c r="G31" s="25">
        <v>18303.10442242054</v>
      </c>
      <c r="H31" s="25">
        <v>578562.229957599</v>
      </c>
      <c r="I31" s="25">
        <v>76047.00325884303</v>
      </c>
      <c r="J31" s="28" t="s">
        <v>27</v>
      </c>
      <c r="K31" s="28" t="s">
        <v>27</v>
      </c>
      <c r="L31" s="25">
        <v>11795.359118304783</v>
      </c>
      <c r="M31" s="25">
        <v>87842.36237714782</v>
      </c>
      <c r="N31" s="25">
        <v>4672.902022961674</v>
      </c>
      <c r="O31" s="25">
        <v>671077.4943577085</v>
      </c>
      <c r="P31" s="25"/>
      <c r="Q31" s="25"/>
      <c r="R31" s="25"/>
      <c r="S31" s="25"/>
      <c r="T31" s="25"/>
      <c r="U31" s="25"/>
      <c r="V31" s="25"/>
      <c r="W31" s="28"/>
      <c r="X31" s="28"/>
      <c r="Y31" s="25"/>
      <c r="Z31" s="25"/>
      <c r="AA31" s="25"/>
      <c r="AB31" s="25"/>
    </row>
    <row r="32" spans="2:28" ht="8.25" customHeight="1">
      <c r="B32" s="4" t="s">
        <v>165</v>
      </c>
      <c r="C32" s="30" t="s">
        <v>269</v>
      </c>
      <c r="D32" s="30" t="s">
        <v>269</v>
      </c>
      <c r="E32" s="30" t="s">
        <v>269</v>
      </c>
      <c r="F32" s="30" t="s">
        <v>269</v>
      </c>
      <c r="G32" s="30" t="s">
        <v>269</v>
      </c>
      <c r="H32" s="30" t="s">
        <v>269</v>
      </c>
      <c r="I32" s="30" t="s">
        <v>269</v>
      </c>
      <c r="J32" s="30" t="s">
        <v>269</v>
      </c>
      <c r="K32" s="30" t="s">
        <v>269</v>
      </c>
      <c r="L32" s="30" t="s">
        <v>269</v>
      </c>
      <c r="M32" s="30" t="s">
        <v>269</v>
      </c>
      <c r="N32" s="30" t="s">
        <v>269</v>
      </c>
      <c r="O32" s="30" t="s">
        <v>269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ht="8.25" customHeight="1">
      <c r="B33" s="272" t="s">
        <v>401</v>
      </c>
      <c r="C33" s="25">
        <v>6060941.5997732235</v>
      </c>
      <c r="D33" s="25">
        <v>946155.7530716273</v>
      </c>
      <c r="E33" s="25">
        <v>638237.4358947874</v>
      </c>
      <c r="F33" s="25">
        <v>160162.06417493426</v>
      </c>
      <c r="G33" s="25">
        <v>610814.0910100348</v>
      </c>
      <c r="H33" s="25">
        <v>8416310.943924608</v>
      </c>
      <c r="I33" s="25">
        <v>1276999.5919990498</v>
      </c>
      <c r="J33" s="25">
        <v>294449.1212485862</v>
      </c>
      <c r="K33" s="25">
        <v>6987.661844680752</v>
      </c>
      <c r="L33" s="25">
        <v>268583.92682838655</v>
      </c>
      <c r="M33" s="25">
        <v>1847020.3019207031</v>
      </c>
      <c r="N33" s="25">
        <v>70918.82846917011</v>
      </c>
      <c r="O33" s="25">
        <v>10334250.07431448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2:28" ht="8.25" customHeight="1">
      <c r="B34" s="272" t="s">
        <v>310</v>
      </c>
      <c r="C34" s="25">
        <v>195889</v>
      </c>
      <c r="D34" s="25">
        <v>68801</v>
      </c>
      <c r="E34" s="28">
        <v>15336</v>
      </c>
      <c r="F34" s="25">
        <v>6446</v>
      </c>
      <c r="G34" s="25">
        <v>60420</v>
      </c>
      <c r="H34" s="25">
        <v>346892</v>
      </c>
      <c r="I34" s="25">
        <v>25869</v>
      </c>
      <c r="J34" s="28">
        <v>78</v>
      </c>
      <c r="K34" s="28">
        <v>1490</v>
      </c>
      <c r="L34" s="28">
        <v>13250</v>
      </c>
      <c r="M34" s="25">
        <v>40687</v>
      </c>
      <c r="N34" s="28">
        <v>9447</v>
      </c>
      <c r="O34" s="25">
        <v>397026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2:28" ht="8.25" customHeight="1">
      <c r="B35" s="5" t="s">
        <v>14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2:28" ht="8.25" customHeight="1">
      <c r="B36" s="4" t="s">
        <v>14</v>
      </c>
      <c r="C36" s="25">
        <v>3127780</v>
      </c>
      <c r="D36" s="25">
        <v>1839586</v>
      </c>
      <c r="E36" s="25">
        <v>203192388</v>
      </c>
      <c r="F36" s="25">
        <v>1756452</v>
      </c>
      <c r="G36" s="25">
        <v>629460</v>
      </c>
      <c r="H36" s="25">
        <v>210545666</v>
      </c>
      <c r="I36" s="25">
        <v>1029423</v>
      </c>
      <c r="J36" s="28" t="s">
        <v>27</v>
      </c>
      <c r="K36" s="25">
        <v>25512712</v>
      </c>
      <c r="L36" s="28">
        <v>96841</v>
      </c>
      <c r="M36" s="25">
        <v>26638976</v>
      </c>
      <c r="N36" s="25">
        <v>2268594</v>
      </c>
      <c r="O36" s="25">
        <v>239453236</v>
      </c>
      <c r="P36" s="25"/>
      <c r="Q36" s="25"/>
      <c r="R36" s="25"/>
      <c r="S36" s="25"/>
      <c r="T36" s="25"/>
      <c r="U36" s="25"/>
      <c r="V36" s="25"/>
      <c r="W36" s="25"/>
      <c r="X36" s="25"/>
      <c r="Y36" s="28"/>
      <c r="Z36" s="25"/>
      <c r="AA36" s="25"/>
      <c r="AB36" s="25"/>
    </row>
    <row r="37" spans="3:28" ht="4.5" customHeight="1">
      <c r="C37" s="25"/>
      <c r="D37" s="25"/>
      <c r="E37" s="25"/>
      <c r="F37" s="25"/>
      <c r="G37" s="25"/>
      <c r="H37" s="25"/>
      <c r="I37" s="25"/>
      <c r="J37" s="25"/>
      <c r="K37" s="25"/>
      <c r="L37" s="28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8"/>
      <c r="Z37" s="25"/>
      <c r="AA37" s="25"/>
      <c r="AB37" s="25"/>
    </row>
    <row r="38" spans="2:28" ht="9" customHeight="1">
      <c r="B38" s="386" t="s">
        <v>264</v>
      </c>
      <c r="C38" s="410"/>
      <c r="D38" s="410"/>
      <c r="E38" s="410"/>
      <c r="F38" s="410"/>
      <c r="G38" s="410"/>
      <c r="H38" s="410"/>
      <c r="I38" s="410" t="s">
        <v>264</v>
      </c>
      <c r="J38" s="413"/>
      <c r="K38" s="413"/>
      <c r="L38" s="413"/>
      <c r="M38" s="413"/>
      <c r="N38" s="413"/>
      <c r="O38" s="413"/>
      <c r="P38" s="25"/>
      <c r="Q38" s="25"/>
      <c r="R38" s="25"/>
      <c r="S38" s="25"/>
      <c r="T38" s="25"/>
      <c r="U38" s="25"/>
      <c r="V38" s="25"/>
      <c r="W38" s="25"/>
      <c r="X38" s="25"/>
      <c r="Y38" s="28"/>
      <c r="Z38" s="25"/>
      <c r="AA38" s="25"/>
      <c r="AB38" s="25"/>
    </row>
    <row r="39" spans="3:28" ht="3.75" customHeight="1">
      <c r="C39" s="25"/>
      <c r="D39" s="25"/>
      <c r="E39" s="25"/>
      <c r="F39" s="25"/>
      <c r="G39" s="25"/>
      <c r="H39" s="25"/>
      <c r="I39" s="25"/>
      <c r="J39" s="25"/>
      <c r="K39" s="25"/>
      <c r="L39" s="2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8"/>
      <c r="Z39" s="25"/>
      <c r="AA39" s="25"/>
      <c r="AB39" s="25"/>
    </row>
    <row r="40" spans="2:28" ht="8.25" customHeight="1">
      <c r="B40" s="3" t="s">
        <v>12</v>
      </c>
      <c r="C40" s="25"/>
      <c r="D40" s="25"/>
      <c r="E40" s="25"/>
      <c r="F40" s="25"/>
      <c r="G40" s="25"/>
      <c r="H40" s="25"/>
      <c r="I40" s="25"/>
      <c r="J40" s="25"/>
      <c r="K40" s="25"/>
      <c r="L40" s="28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/>
      <c r="Z40" s="25"/>
      <c r="AA40" s="25"/>
      <c r="AB40" s="25"/>
    </row>
    <row r="41" spans="2:28" ht="8.25" customHeight="1">
      <c r="B41" s="4" t="s">
        <v>224</v>
      </c>
      <c r="C41" s="27">
        <v>73214538</v>
      </c>
      <c r="D41" s="27">
        <v>10958919</v>
      </c>
      <c r="E41" s="27">
        <v>171063751</v>
      </c>
      <c r="F41" s="27">
        <v>80534239</v>
      </c>
      <c r="G41" s="27">
        <v>40558493</v>
      </c>
      <c r="H41" s="27">
        <v>376329940</v>
      </c>
      <c r="I41" s="27">
        <v>6953436</v>
      </c>
      <c r="J41" s="27">
        <v>46220462</v>
      </c>
      <c r="K41" s="27">
        <v>6525388</v>
      </c>
      <c r="L41" s="28" t="s">
        <v>27</v>
      </c>
      <c r="M41" s="27">
        <v>59699286</v>
      </c>
      <c r="N41" s="27">
        <v>190791790</v>
      </c>
      <c r="O41" s="27">
        <v>626821016</v>
      </c>
      <c r="P41" s="25"/>
      <c r="Q41" s="25"/>
      <c r="R41" s="25"/>
      <c r="S41" s="25"/>
      <c r="T41" s="25"/>
      <c r="U41" s="25"/>
      <c r="V41" s="25"/>
      <c r="W41" s="25"/>
      <c r="X41" s="25"/>
      <c r="Y41" s="28"/>
      <c r="Z41" s="25"/>
      <c r="AA41" s="25"/>
      <c r="AB41" s="25"/>
    </row>
    <row r="42" spans="2:28" ht="8.25" customHeight="1">
      <c r="B42" s="4" t="s">
        <v>1</v>
      </c>
      <c r="C42" s="27">
        <v>1399369</v>
      </c>
      <c r="D42" s="27">
        <v>287519</v>
      </c>
      <c r="E42" s="27">
        <v>73209</v>
      </c>
      <c r="F42" s="27">
        <v>31963</v>
      </c>
      <c r="G42" s="27">
        <v>60783</v>
      </c>
      <c r="H42" s="27">
        <v>1852843</v>
      </c>
      <c r="I42" s="27">
        <v>56160</v>
      </c>
      <c r="J42" s="27" t="s">
        <v>27</v>
      </c>
      <c r="K42" s="27" t="s">
        <v>27</v>
      </c>
      <c r="L42" s="28">
        <v>303</v>
      </c>
      <c r="M42" s="27">
        <v>56463</v>
      </c>
      <c r="N42" s="27" t="s">
        <v>27</v>
      </c>
      <c r="O42" s="27">
        <v>1909306</v>
      </c>
      <c r="P42" s="25"/>
      <c r="Q42" s="25"/>
      <c r="R42" s="25"/>
      <c r="S42" s="25"/>
      <c r="T42" s="25"/>
      <c r="U42" s="25"/>
      <c r="V42" s="25"/>
      <c r="W42" s="25"/>
      <c r="X42" s="25"/>
      <c r="Y42" s="28"/>
      <c r="Z42" s="25"/>
      <c r="AA42" s="25"/>
      <c r="AB42" s="25"/>
    </row>
    <row r="43" spans="2:28" ht="8.25" customHeight="1">
      <c r="B43" s="4" t="s">
        <v>398</v>
      </c>
      <c r="C43" s="27">
        <v>37106</v>
      </c>
      <c r="D43" s="27">
        <v>27192</v>
      </c>
      <c r="E43" s="27">
        <v>456</v>
      </c>
      <c r="F43" s="27">
        <v>3240</v>
      </c>
      <c r="G43" s="27">
        <v>21654</v>
      </c>
      <c r="H43" s="27">
        <v>89648</v>
      </c>
      <c r="I43" s="27">
        <v>3632</v>
      </c>
      <c r="J43" s="27" t="s">
        <v>27</v>
      </c>
      <c r="K43" s="27">
        <v>258</v>
      </c>
      <c r="L43" s="28">
        <v>2804</v>
      </c>
      <c r="M43" s="27">
        <v>6694</v>
      </c>
      <c r="N43" s="27">
        <v>176</v>
      </c>
      <c r="O43" s="27">
        <v>96518</v>
      </c>
      <c r="P43" s="25"/>
      <c r="Q43" s="25"/>
      <c r="R43" s="25"/>
      <c r="S43" s="25"/>
      <c r="T43" s="25"/>
      <c r="U43" s="25"/>
      <c r="V43" s="25"/>
      <c r="W43" s="25"/>
      <c r="X43" s="25"/>
      <c r="Y43" s="28"/>
      <c r="Z43" s="25"/>
      <c r="AA43" s="25"/>
      <c r="AB43" s="25"/>
    </row>
    <row r="44" spans="2:28" ht="8.25" customHeight="1">
      <c r="B44" s="4" t="s">
        <v>2</v>
      </c>
      <c r="C44" s="27">
        <v>409323</v>
      </c>
      <c r="D44" s="27">
        <v>152087</v>
      </c>
      <c r="E44" s="27">
        <v>1293</v>
      </c>
      <c r="F44" s="27">
        <v>61392</v>
      </c>
      <c r="G44" s="27">
        <v>710354</v>
      </c>
      <c r="H44" s="27">
        <v>1334449</v>
      </c>
      <c r="I44" s="27">
        <v>4258725</v>
      </c>
      <c r="J44" s="27">
        <v>43060</v>
      </c>
      <c r="K44" s="27">
        <v>128257</v>
      </c>
      <c r="L44" s="28">
        <v>8744</v>
      </c>
      <c r="M44" s="27">
        <v>4438786</v>
      </c>
      <c r="N44" s="27">
        <v>929424</v>
      </c>
      <c r="O44" s="27">
        <v>6702659</v>
      </c>
      <c r="P44" s="25"/>
      <c r="Q44" s="25"/>
      <c r="R44" s="25"/>
      <c r="S44" s="25"/>
      <c r="T44" s="25"/>
      <c r="U44" s="25"/>
      <c r="V44" s="25"/>
      <c r="W44" s="25"/>
      <c r="X44" s="25"/>
      <c r="Y44" s="28"/>
      <c r="Z44" s="25"/>
      <c r="AA44" s="25"/>
      <c r="AB44" s="25"/>
    </row>
    <row r="45" spans="2:28" ht="8.25" customHeight="1">
      <c r="B45" s="4" t="s">
        <v>399</v>
      </c>
      <c r="C45" s="27">
        <v>117731</v>
      </c>
      <c r="D45" s="27">
        <v>50649</v>
      </c>
      <c r="E45" s="27">
        <v>4715</v>
      </c>
      <c r="F45" s="27">
        <v>512</v>
      </c>
      <c r="G45" s="27">
        <v>4024</v>
      </c>
      <c r="H45" s="27">
        <v>177631</v>
      </c>
      <c r="I45" s="27">
        <v>33408</v>
      </c>
      <c r="J45" s="27" t="s">
        <v>27</v>
      </c>
      <c r="K45" s="27">
        <v>14203</v>
      </c>
      <c r="L45" s="28">
        <v>1638</v>
      </c>
      <c r="M45" s="27">
        <v>49249</v>
      </c>
      <c r="N45" s="27">
        <v>6</v>
      </c>
      <c r="O45" s="27">
        <v>226886</v>
      </c>
      <c r="P45" s="25"/>
      <c r="Q45" s="25"/>
      <c r="R45" s="25"/>
      <c r="S45" s="25"/>
      <c r="T45" s="25"/>
      <c r="U45" s="25"/>
      <c r="V45" s="25"/>
      <c r="W45" s="25"/>
      <c r="X45" s="25"/>
      <c r="Y45" s="28"/>
      <c r="Z45" s="25"/>
      <c r="AA45" s="25"/>
      <c r="AB45" s="25"/>
    </row>
    <row r="46" spans="2:28" ht="8.25" customHeight="1">
      <c r="B46" s="4" t="s">
        <v>3</v>
      </c>
      <c r="C46" s="27">
        <v>41885</v>
      </c>
      <c r="D46" s="27">
        <v>21240</v>
      </c>
      <c r="E46" s="27">
        <v>87</v>
      </c>
      <c r="F46" s="27">
        <v>1065</v>
      </c>
      <c r="G46" s="27">
        <v>274046</v>
      </c>
      <c r="H46" s="27">
        <v>338323</v>
      </c>
      <c r="I46" s="27">
        <v>66804</v>
      </c>
      <c r="J46" s="27" t="s">
        <v>27</v>
      </c>
      <c r="K46" s="27">
        <v>8</v>
      </c>
      <c r="L46" s="28" t="s">
        <v>27</v>
      </c>
      <c r="M46" s="27">
        <v>66812</v>
      </c>
      <c r="N46" s="27">
        <v>114</v>
      </c>
      <c r="O46" s="27">
        <v>405249</v>
      </c>
      <c r="P46" s="25"/>
      <c r="Q46" s="25"/>
      <c r="R46" s="25"/>
      <c r="S46" s="25"/>
      <c r="T46" s="25"/>
      <c r="U46" s="25"/>
      <c r="V46" s="25"/>
      <c r="W46" s="25"/>
      <c r="X46" s="25"/>
      <c r="Y46" s="28"/>
      <c r="Z46" s="25"/>
      <c r="AA46" s="25"/>
      <c r="AB46" s="25"/>
    </row>
    <row r="47" spans="2:28" ht="8.25" customHeight="1">
      <c r="B47" s="4" t="s">
        <v>145</v>
      </c>
      <c r="C47" s="27">
        <v>386030</v>
      </c>
      <c r="D47" s="27">
        <v>972902</v>
      </c>
      <c r="E47" s="27">
        <v>444584</v>
      </c>
      <c r="F47" s="27">
        <v>215214</v>
      </c>
      <c r="G47" s="27">
        <v>235133</v>
      </c>
      <c r="H47" s="27">
        <v>2253863</v>
      </c>
      <c r="I47" s="27">
        <v>20925</v>
      </c>
      <c r="J47" s="27" t="s">
        <v>27</v>
      </c>
      <c r="K47" s="27">
        <v>37152</v>
      </c>
      <c r="L47" s="28">
        <v>21957</v>
      </c>
      <c r="M47" s="27">
        <v>80034</v>
      </c>
      <c r="N47" s="27">
        <v>82666</v>
      </c>
      <c r="O47" s="27">
        <v>2416563</v>
      </c>
      <c r="P47" s="25"/>
      <c r="Q47" s="25"/>
      <c r="R47" s="25"/>
      <c r="S47" s="25"/>
      <c r="T47" s="25"/>
      <c r="U47" s="25"/>
      <c r="V47" s="25"/>
      <c r="W47" s="25"/>
      <c r="X47" s="25"/>
      <c r="Y47" s="28"/>
      <c r="Z47" s="25"/>
      <c r="AA47" s="25"/>
      <c r="AB47" s="25"/>
    </row>
    <row r="48" spans="2:28" ht="8.25" customHeight="1">
      <c r="B48" s="4" t="s">
        <v>4</v>
      </c>
      <c r="C48" s="27">
        <v>1076336</v>
      </c>
      <c r="D48" s="27">
        <v>1329490</v>
      </c>
      <c r="E48" s="27">
        <v>242295</v>
      </c>
      <c r="F48" s="27">
        <v>51605</v>
      </c>
      <c r="G48" s="27">
        <v>11014</v>
      </c>
      <c r="H48" s="27">
        <v>2710740</v>
      </c>
      <c r="I48" s="27">
        <v>253066</v>
      </c>
      <c r="J48" s="27">
        <v>37813</v>
      </c>
      <c r="K48" s="27">
        <v>113819</v>
      </c>
      <c r="L48" s="28">
        <v>48555</v>
      </c>
      <c r="M48" s="27">
        <v>453253</v>
      </c>
      <c r="N48" s="27">
        <v>7237</v>
      </c>
      <c r="O48" s="27">
        <v>3171230</v>
      </c>
      <c r="P48" s="25"/>
      <c r="Q48" s="25"/>
      <c r="R48" s="25"/>
      <c r="S48" s="25"/>
      <c r="T48" s="25"/>
      <c r="U48" s="25"/>
      <c r="V48" s="25"/>
      <c r="W48" s="25"/>
      <c r="X48" s="25"/>
      <c r="Y48" s="28"/>
      <c r="Z48" s="25"/>
      <c r="AA48" s="25"/>
      <c r="AB48" s="25"/>
    </row>
    <row r="49" spans="2:28" ht="8.25" customHeight="1">
      <c r="B49" s="4" t="s">
        <v>5</v>
      </c>
      <c r="C49" s="27">
        <v>80334</v>
      </c>
      <c r="D49" s="27">
        <v>52789</v>
      </c>
      <c r="E49" s="27">
        <v>11394</v>
      </c>
      <c r="F49" s="27">
        <v>3759</v>
      </c>
      <c r="G49" s="27">
        <v>28835</v>
      </c>
      <c r="H49" s="27">
        <v>177111</v>
      </c>
      <c r="I49" s="27">
        <v>27306</v>
      </c>
      <c r="J49" s="27" t="s">
        <v>27</v>
      </c>
      <c r="K49" s="27">
        <v>3172</v>
      </c>
      <c r="L49" s="28">
        <v>2066</v>
      </c>
      <c r="M49" s="27">
        <v>32544</v>
      </c>
      <c r="N49" s="27">
        <v>842</v>
      </c>
      <c r="O49" s="27">
        <v>210497</v>
      </c>
      <c r="P49" s="25"/>
      <c r="Q49" s="25"/>
      <c r="R49" s="25"/>
      <c r="S49" s="25"/>
      <c r="T49" s="25"/>
      <c r="U49" s="25"/>
      <c r="V49" s="25"/>
      <c r="W49" s="25"/>
      <c r="X49" s="25"/>
      <c r="Y49" s="28"/>
      <c r="Z49" s="25"/>
      <c r="AA49" s="25"/>
      <c r="AB49" s="25"/>
    </row>
    <row r="50" spans="2:28" ht="8.25" customHeight="1">
      <c r="B50" s="5" t="s">
        <v>13</v>
      </c>
      <c r="C50" s="25"/>
      <c r="D50" s="25"/>
      <c r="E50" s="25"/>
      <c r="F50" s="25"/>
      <c r="G50" s="25"/>
      <c r="H50" s="25"/>
      <c r="I50" s="25"/>
      <c r="J50" s="25"/>
      <c r="K50" s="25"/>
      <c r="L50" s="28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8"/>
      <c r="Z50" s="25"/>
      <c r="AA50" s="25"/>
      <c r="AB50" s="25"/>
    </row>
    <row r="51" spans="2:28" ht="8.25" customHeight="1">
      <c r="B51" s="272" t="s">
        <v>309</v>
      </c>
      <c r="C51" s="25">
        <v>5743942</v>
      </c>
      <c r="D51" s="25">
        <v>3672247</v>
      </c>
      <c r="E51" s="25">
        <v>98938811</v>
      </c>
      <c r="F51" s="25">
        <v>1537431</v>
      </c>
      <c r="G51" s="25">
        <v>2827532</v>
      </c>
      <c r="H51" s="25">
        <v>112719963</v>
      </c>
      <c r="I51" s="25">
        <v>5466478</v>
      </c>
      <c r="J51" s="25">
        <v>18295515</v>
      </c>
      <c r="K51" s="25">
        <v>811262</v>
      </c>
      <c r="L51" s="28">
        <v>1374817</v>
      </c>
      <c r="M51" s="25">
        <v>25948072</v>
      </c>
      <c r="N51" s="25">
        <v>8763486.799</v>
      </c>
      <c r="O51" s="25">
        <v>147431521.799</v>
      </c>
      <c r="P51" s="25"/>
      <c r="Q51" s="25"/>
      <c r="R51" s="25"/>
      <c r="S51" s="25"/>
      <c r="T51" s="25"/>
      <c r="U51" s="25"/>
      <c r="V51" s="25"/>
      <c r="W51" s="25"/>
      <c r="X51" s="25"/>
      <c r="Y51" s="28"/>
      <c r="Z51" s="25"/>
      <c r="AA51" s="25"/>
      <c r="AB51" s="25"/>
    </row>
    <row r="52" spans="2:28" ht="8.25" customHeight="1">
      <c r="B52" s="4" t="s">
        <v>114</v>
      </c>
      <c r="C52" s="25">
        <v>1815819</v>
      </c>
      <c r="D52" s="25">
        <v>3106574</v>
      </c>
      <c r="E52" s="25">
        <v>1689094</v>
      </c>
      <c r="F52" s="25">
        <v>487019</v>
      </c>
      <c r="G52" s="25">
        <v>109015</v>
      </c>
      <c r="H52" s="25">
        <v>7207521</v>
      </c>
      <c r="I52" s="25">
        <v>2623181.026922898</v>
      </c>
      <c r="J52" s="25">
        <v>620094.1103255228</v>
      </c>
      <c r="K52" s="25">
        <v>431542.2926554665</v>
      </c>
      <c r="L52" s="28" t="s">
        <v>27</v>
      </c>
      <c r="M52" s="25">
        <v>3674817.429903887</v>
      </c>
      <c r="N52" s="25">
        <v>535063</v>
      </c>
      <c r="O52" s="25">
        <v>11417401.429903887</v>
      </c>
      <c r="P52" s="25"/>
      <c r="Q52" s="25"/>
      <c r="R52" s="25"/>
      <c r="S52" s="25"/>
      <c r="T52" s="25"/>
      <c r="U52" s="25"/>
      <c r="V52" s="25"/>
      <c r="W52" s="25"/>
      <c r="X52" s="25"/>
      <c r="Y52" s="28"/>
      <c r="Z52" s="25"/>
      <c r="AA52" s="25"/>
      <c r="AB52" s="25"/>
    </row>
    <row r="53" spans="2:28" s="279" customFormat="1" ht="8.25" customHeight="1">
      <c r="B53" s="4" t="s">
        <v>163</v>
      </c>
      <c r="C53" s="25">
        <v>14428945.790409874</v>
      </c>
      <c r="D53" s="25">
        <v>21142999.542960744</v>
      </c>
      <c r="E53" s="25">
        <v>4708081.641861597</v>
      </c>
      <c r="F53" s="25">
        <v>3820460.8055411903</v>
      </c>
      <c r="G53" s="25">
        <v>965705.7164639845</v>
      </c>
      <c r="H53" s="25">
        <v>45066193.497237384</v>
      </c>
      <c r="I53" s="343">
        <v>19478044.35461267</v>
      </c>
      <c r="J53" s="343">
        <v>2078192.778887419</v>
      </c>
      <c r="K53" s="343">
        <v>7528287.389850791</v>
      </c>
      <c r="L53" s="28" t="s">
        <v>27</v>
      </c>
      <c r="M53" s="25">
        <v>29084524.523350883</v>
      </c>
      <c r="N53" s="25">
        <v>5180080.3410624</v>
      </c>
      <c r="O53" s="25">
        <v>79330798.36165068</v>
      </c>
      <c r="P53" s="181"/>
      <c r="Q53" s="181"/>
      <c r="R53" s="181"/>
      <c r="S53" s="181"/>
      <c r="T53" s="181"/>
      <c r="U53" s="181"/>
      <c r="V53" s="181"/>
      <c r="W53" s="181"/>
      <c r="X53" s="181"/>
      <c r="Y53" s="278"/>
      <c r="Z53" s="181"/>
      <c r="AA53" s="181"/>
      <c r="AB53" s="181"/>
    </row>
    <row r="54" spans="2:28" ht="8.25" customHeight="1">
      <c r="B54" s="4" t="s">
        <v>161</v>
      </c>
      <c r="C54" s="30" t="s">
        <v>269</v>
      </c>
      <c r="D54" s="30" t="s">
        <v>269</v>
      </c>
      <c r="E54" s="30" t="s">
        <v>269</v>
      </c>
      <c r="F54" s="30" t="s">
        <v>269</v>
      </c>
      <c r="G54" s="30" t="s">
        <v>269</v>
      </c>
      <c r="H54" s="30" t="s">
        <v>269</v>
      </c>
      <c r="I54" s="30" t="s">
        <v>269</v>
      </c>
      <c r="J54" s="30" t="s">
        <v>269</v>
      </c>
      <c r="K54" s="30" t="s">
        <v>269</v>
      </c>
      <c r="L54" s="30" t="s">
        <v>269</v>
      </c>
      <c r="M54" s="30" t="s">
        <v>269</v>
      </c>
      <c r="N54" s="30" t="s">
        <v>269</v>
      </c>
      <c r="O54" s="30" t="s">
        <v>269</v>
      </c>
      <c r="P54" s="25"/>
      <c r="Q54" s="25"/>
      <c r="R54" s="25"/>
      <c r="S54" s="25"/>
      <c r="T54" s="25"/>
      <c r="U54" s="25"/>
      <c r="V54" s="25"/>
      <c r="W54" s="25"/>
      <c r="X54" s="25"/>
      <c r="Y54" s="28"/>
      <c r="Z54" s="25"/>
      <c r="AA54" s="25"/>
      <c r="AB54" s="25"/>
    </row>
    <row r="55" spans="2:28" ht="8.25" customHeight="1">
      <c r="B55" s="4" t="s">
        <v>162</v>
      </c>
      <c r="C55" s="30" t="s">
        <v>269</v>
      </c>
      <c r="D55" s="30" t="s">
        <v>269</v>
      </c>
      <c r="E55" s="30" t="s">
        <v>269</v>
      </c>
      <c r="F55" s="30" t="s">
        <v>269</v>
      </c>
      <c r="G55" s="30" t="s">
        <v>269</v>
      </c>
      <c r="H55" s="30" t="s">
        <v>269</v>
      </c>
      <c r="I55" s="30" t="s">
        <v>269</v>
      </c>
      <c r="J55" s="30" t="s">
        <v>269</v>
      </c>
      <c r="K55" s="30" t="s">
        <v>269</v>
      </c>
      <c r="L55" s="30" t="s">
        <v>269</v>
      </c>
      <c r="M55" s="30" t="s">
        <v>269</v>
      </c>
      <c r="N55" s="30" t="s">
        <v>269</v>
      </c>
      <c r="O55" s="30" t="s">
        <v>269</v>
      </c>
      <c r="P55" s="25"/>
      <c r="Q55" s="25"/>
      <c r="R55" s="25"/>
      <c r="S55" s="25"/>
      <c r="T55" s="25"/>
      <c r="U55" s="25"/>
      <c r="V55" s="25"/>
      <c r="W55" s="25"/>
      <c r="X55" s="25"/>
      <c r="Y55" s="28"/>
      <c r="Z55" s="25"/>
      <c r="AA55" s="25"/>
      <c r="AB55" s="25"/>
    </row>
    <row r="56" spans="2:28" ht="8.25" customHeight="1">
      <c r="B56" s="4" t="s">
        <v>6</v>
      </c>
      <c r="C56" s="25">
        <v>365208.76200000005</v>
      </c>
      <c r="D56" s="25">
        <v>194239.096</v>
      </c>
      <c r="E56" s="28" t="s">
        <v>27</v>
      </c>
      <c r="F56" s="25">
        <v>39962.687999999995</v>
      </c>
      <c r="G56" s="25">
        <v>387631.789</v>
      </c>
      <c r="H56" s="25">
        <v>987042.335</v>
      </c>
      <c r="I56" s="30">
        <v>88151.174</v>
      </c>
      <c r="J56" s="30" t="s">
        <v>27</v>
      </c>
      <c r="K56" s="30">
        <v>100813.458</v>
      </c>
      <c r="L56" s="30" t="s">
        <v>27</v>
      </c>
      <c r="M56" s="30">
        <v>188964.63199999998</v>
      </c>
      <c r="N56" s="30">
        <v>42878.438</v>
      </c>
      <c r="O56" s="30">
        <v>1218885.405</v>
      </c>
      <c r="P56" s="25"/>
      <c r="Q56" s="25"/>
      <c r="R56" s="25"/>
      <c r="S56" s="25"/>
      <c r="T56" s="25"/>
      <c r="U56" s="25"/>
      <c r="V56" s="25"/>
      <c r="W56" s="25"/>
      <c r="X56" s="25"/>
      <c r="Y56" s="28"/>
      <c r="Z56" s="25"/>
      <c r="AA56" s="25"/>
      <c r="AB56" s="25"/>
    </row>
    <row r="57" spans="2:28" ht="8.25" customHeight="1">
      <c r="B57" s="4" t="s">
        <v>7</v>
      </c>
      <c r="C57" s="25">
        <v>69902</v>
      </c>
      <c r="D57" s="25">
        <v>50364</v>
      </c>
      <c r="E57" s="25">
        <v>12571</v>
      </c>
      <c r="F57" s="25">
        <v>5720</v>
      </c>
      <c r="G57" s="25">
        <v>18921</v>
      </c>
      <c r="H57" s="25">
        <v>157478</v>
      </c>
      <c r="I57" s="25">
        <v>5421</v>
      </c>
      <c r="J57" s="25">
        <v>794</v>
      </c>
      <c r="K57" s="25">
        <v>1357</v>
      </c>
      <c r="L57" s="28">
        <v>14143</v>
      </c>
      <c r="M57" s="25">
        <v>21715</v>
      </c>
      <c r="N57" s="25">
        <v>2155</v>
      </c>
      <c r="O57" s="25">
        <v>161788</v>
      </c>
      <c r="P57" s="25"/>
      <c r="Q57" s="25"/>
      <c r="R57" s="25"/>
      <c r="S57" s="25"/>
      <c r="T57" s="25"/>
      <c r="U57" s="25"/>
      <c r="V57" s="25"/>
      <c r="W57" s="25"/>
      <c r="X57" s="25"/>
      <c r="Y57" s="28"/>
      <c r="Z57" s="25"/>
      <c r="AA57" s="25"/>
      <c r="AB57" s="25"/>
    </row>
    <row r="58" spans="2:28" ht="8.25" customHeight="1">
      <c r="B58" s="4" t="s">
        <v>8</v>
      </c>
      <c r="C58" s="25">
        <f>'[6]finanziari'!$D$54+'[6]finanziari'!$D$55+'[6]finanziari'!$D$56+'[6]finanziari'!$D$57+'[6]finanziari'!$D$59</f>
        <v>60574</v>
      </c>
      <c r="D58" s="25">
        <f>'[6]finanziari'!$D$58</f>
        <v>35750</v>
      </c>
      <c r="E58" s="25">
        <f>'[6]finanziari'!$D$60</f>
        <v>6456</v>
      </c>
      <c r="F58" s="25">
        <f>'[6]finanziari'!$D$67</f>
        <v>2563</v>
      </c>
      <c r="G58" s="25">
        <f>'[6]finanziari'!$D$64+'[6]finanziari'!$D$65+'[6]finanziari'!$D$69+'[6]finanziari'!$D$70</f>
        <v>9520</v>
      </c>
      <c r="H58" s="25">
        <f>SUM(C58:G58)</f>
        <v>114863</v>
      </c>
      <c r="I58" s="25">
        <f>'[6]finanziari'!$D$74</f>
        <v>533522</v>
      </c>
      <c r="J58" s="27" t="str">
        <f>J62</f>
        <v>-</v>
      </c>
      <c r="K58" s="25">
        <f>'[6]finanziari'!$D$88</f>
        <v>65</v>
      </c>
      <c r="L58" s="25">
        <f>'[6]finanziari'!$D$89+'[6]finanziari'!$D$90+'[6]finanziari'!$D$91</f>
        <v>19834</v>
      </c>
      <c r="M58" s="25">
        <f>SUM(I58:L58)</f>
        <v>553421</v>
      </c>
      <c r="N58" s="25">
        <f>'[6]finanziari'!$D$97</f>
        <v>640</v>
      </c>
      <c r="O58" s="25">
        <f>N58+M58+H58</f>
        <v>668924</v>
      </c>
      <c r="P58" s="25"/>
      <c r="Q58" s="25"/>
      <c r="R58" s="25"/>
      <c r="S58" s="25"/>
      <c r="T58" s="25"/>
      <c r="U58" s="25"/>
      <c r="V58" s="25"/>
      <c r="W58" s="25"/>
      <c r="X58" s="25"/>
      <c r="Y58" s="28"/>
      <c r="Z58" s="25"/>
      <c r="AA58" s="25"/>
      <c r="AB58" s="25"/>
    </row>
    <row r="59" spans="2:28" ht="8.25" customHeight="1">
      <c r="B59" s="272" t="s">
        <v>400</v>
      </c>
      <c r="C59" s="25">
        <v>255323.147</v>
      </c>
      <c r="D59" s="25">
        <v>369627.205</v>
      </c>
      <c r="E59" s="25">
        <v>130078.089</v>
      </c>
      <c r="F59" s="25">
        <v>36590</v>
      </c>
      <c r="G59" s="25">
        <v>7902</v>
      </c>
      <c r="H59" s="25">
        <v>799521.02</v>
      </c>
      <c r="I59" s="25">
        <v>488669.291</v>
      </c>
      <c r="J59" s="25">
        <v>411837.91</v>
      </c>
      <c r="K59" s="25">
        <v>59147.111</v>
      </c>
      <c r="L59" s="28">
        <v>18132.045</v>
      </c>
      <c r="M59" s="25">
        <v>977786.357</v>
      </c>
      <c r="N59" s="25">
        <v>31991.395</v>
      </c>
      <c r="O59" s="25">
        <v>1809298.772</v>
      </c>
      <c r="P59" s="25"/>
      <c r="Q59" s="25"/>
      <c r="R59" s="25"/>
      <c r="S59" s="25"/>
      <c r="T59" s="25"/>
      <c r="U59" s="25"/>
      <c r="V59" s="25"/>
      <c r="W59" s="25"/>
      <c r="X59" s="25"/>
      <c r="Y59" s="28"/>
      <c r="Z59" s="25"/>
      <c r="AA59" s="25"/>
      <c r="AB59" s="25"/>
    </row>
    <row r="60" spans="2:28" ht="8.25" customHeight="1">
      <c r="B60" s="272" t="s">
        <v>336</v>
      </c>
      <c r="C60" s="30" t="s">
        <v>269</v>
      </c>
      <c r="D60" s="30" t="s">
        <v>269</v>
      </c>
      <c r="E60" s="30" t="s">
        <v>269</v>
      </c>
      <c r="F60" s="30" t="s">
        <v>269</v>
      </c>
      <c r="G60" s="30" t="s">
        <v>269</v>
      </c>
      <c r="H60" s="30" t="s">
        <v>269</v>
      </c>
      <c r="I60" s="30" t="s">
        <v>269</v>
      </c>
      <c r="J60" s="30" t="s">
        <v>269</v>
      </c>
      <c r="K60" s="30" t="s">
        <v>269</v>
      </c>
      <c r="L60" s="30" t="s">
        <v>269</v>
      </c>
      <c r="M60" s="30" t="s">
        <v>269</v>
      </c>
      <c r="N60" s="30" t="s">
        <v>269</v>
      </c>
      <c r="O60" s="30" t="s">
        <v>269</v>
      </c>
      <c r="P60" s="25"/>
      <c r="Q60" s="25"/>
      <c r="R60" s="25"/>
      <c r="S60" s="25"/>
      <c r="T60" s="25"/>
      <c r="U60" s="25"/>
      <c r="V60" s="25"/>
      <c r="W60" s="25"/>
      <c r="X60" s="25"/>
      <c r="Y60" s="28"/>
      <c r="Z60" s="25"/>
      <c r="AA60" s="25"/>
      <c r="AB60" s="25"/>
    </row>
    <row r="61" spans="2:28" ht="8.25" customHeight="1">
      <c r="B61" s="4" t="s">
        <v>9</v>
      </c>
      <c r="C61" s="25">
        <v>21180</v>
      </c>
      <c r="D61" s="25">
        <v>18845</v>
      </c>
      <c r="E61" s="25">
        <v>588</v>
      </c>
      <c r="F61" s="25">
        <v>2278</v>
      </c>
      <c r="G61" s="25">
        <v>9707</v>
      </c>
      <c r="H61" s="25">
        <v>52598</v>
      </c>
      <c r="I61" s="25">
        <v>53142</v>
      </c>
      <c r="J61" s="25">
        <v>4988</v>
      </c>
      <c r="K61" s="25">
        <v>90</v>
      </c>
      <c r="L61" s="28">
        <v>6393</v>
      </c>
      <c r="M61" s="25">
        <v>64613</v>
      </c>
      <c r="N61" s="28" t="s">
        <v>27</v>
      </c>
      <c r="O61" s="25">
        <v>117211</v>
      </c>
      <c r="P61" s="25"/>
      <c r="Q61" s="25"/>
      <c r="R61" s="25"/>
      <c r="S61" s="25"/>
      <c r="T61" s="25"/>
      <c r="U61" s="25"/>
      <c r="V61" s="25"/>
      <c r="W61" s="25"/>
      <c r="X61" s="25"/>
      <c r="Y61" s="28"/>
      <c r="Z61" s="25"/>
      <c r="AA61" s="25"/>
      <c r="AB61" s="25"/>
    </row>
    <row r="62" spans="2:28" ht="8.25" customHeight="1">
      <c r="B62" s="4" t="s">
        <v>10</v>
      </c>
      <c r="C62" s="25">
        <v>89746.78021000001</v>
      </c>
      <c r="D62" s="25">
        <v>140269.70248</v>
      </c>
      <c r="E62" s="25">
        <v>311522.22921</v>
      </c>
      <c r="F62" s="25">
        <v>6328.88346</v>
      </c>
      <c r="G62" s="25">
        <v>21351.386899999998</v>
      </c>
      <c r="H62" s="25">
        <v>569218.9822600001</v>
      </c>
      <c r="I62" s="25">
        <v>62323.625490000006</v>
      </c>
      <c r="J62" s="28" t="s">
        <v>27</v>
      </c>
      <c r="K62" s="28" t="s">
        <v>27</v>
      </c>
      <c r="L62" s="28">
        <v>1014.427</v>
      </c>
      <c r="M62" s="25">
        <v>63338.05249000001</v>
      </c>
      <c r="N62" s="25">
        <v>4072</v>
      </c>
      <c r="O62" s="25">
        <v>636629.0347500001</v>
      </c>
      <c r="P62" s="25"/>
      <c r="Q62" s="25"/>
      <c r="R62" s="25"/>
      <c r="S62" s="25"/>
      <c r="T62" s="25"/>
      <c r="U62" s="25"/>
      <c r="V62" s="25"/>
      <c r="W62" s="25"/>
      <c r="X62" s="25"/>
      <c r="Y62" s="28"/>
      <c r="Z62" s="25"/>
      <c r="AA62" s="25"/>
      <c r="AB62" s="25"/>
    </row>
    <row r="63" spans="2:28" ht="8.25" customHeight="1">
      <c r="B63" s="4" t="s">
        <v>165</v>
      </c>
      <c r="C63" s="30" t="s">
        <v>269</v>
      </c>
      <c r="D63" s="30" t="s">
        <v>269</v>
      </c>
      <c r="E63" s="30" t="s">
        <v>269</v>
      </c>
      <c r="F63" s="30" t="s">
        <v>269</v>
      </c>
      <c r="G63" s="30" t="s">
        <v>269</v>
      </c>
      <c r="H63" s="30" t="s">
        <v>269</v>
      </c>
      <c r="I63" s="30" t="s">
        <v>269</v>
      </c>
      <c r="J63" s="30" t="s">
        <v>269</v>
      </c>
      <c r="K63" s="30" t="s">
        <v>269</v>
      </c>
      <c r="L63" s="30" t="s">
        <v>269</v>
      </c>
      <c r="M63" s="30" t="s">
        <v>269</v>
      </c>
      <c r="N63" s="30" t="s">
        <v>269</v>
      </c>
      <c r="O63" s="30" t="s">
        <v>269</v>
      </c>
      <c r="P63" s="25"/>
      <c r="Q63" s="25"/>
      <c r="R63" s="25"/>
      <c r="S63" s="25"/>
      <c r="T63" s="25"/>
      <c r="U63" s="25"/>
      <c r="V63" s="25"/>
      <c r="W63" s="25"/>
      <c r="X63" s="25"/>
      <c r="Y63" s="28"/>
      <c r="Z63" s="25"/>
      <c r="AA63" s="25"/>
      <c r="AB63" s="25"/>
    </row>
    <row r="64" spans="2:28" ht="8.25" customHeight="1">
      <c r="B64" s="272" t="s">
        <v>401</v>
      </c>
      <c r="C64" s="25">
        <v>6384532</v>
      </c>
      <c r="D64" s="25">
        <v>1033226</v>
      </c>
      <c r="E64" s="25">
        <v>639175</v>
      </c>
      <c r="F64" s="25">
        <v>168043</v>
      </c>
      <c r="G64" s="25">
        <v>539982</v>
      </c>
      <c r="H64" s="25">
        <v>8764958</v>
      </c>
      <c r="I64" s="25">
        <v>1300178</v>
      </c>
      <c r="J64" s="25">
        <v>270878</v>
      </c>
      <c r="K64" s="25">
        <v>1057</v>
      </c>
      <c r="L64" s="28">
        <v>322109</v>
      </c>
      <c r="M64" s="25">
        <v>1894222</v>
      </c>
      <c r="N64" s="25">
        <v>86819</v>
      </c>
      <c r="O64" s="25">
        <v>10745999</v>
      </c>
      <c r="P64" s="25"/>
      <c r="Q64" s="25"/>
      <c r="R64" s="25"/>
      <c r="S64" s="25"/>
      <c r="T64" s="25"/>
      <c r="U64" s="25"/>
      <c r="V64" s="25"/>
      <c r="W64" s="25"/>
      <c r="X64" s="25"/>
      <c r="Y64" s="28"/>
      <c r="Z64" s="25"/>
      <c r="AA64" s="25"/>
      <c r="AB64" s="25"/>
    </row>
    <row r="65" spans="2:28" s="279" customFormat="1" ht="8.25" customHeight="1">
      <c r="B65" s="272" t="s">
        <v>310</v>
      </c>
      <c r="C65" s="25">
        <v>226223</v>
      </c>
      <c r="D65" s="25">
        <v>91878</v>
      </c>
      <c r="E65" s="25">
        <v>19929</v>
      </c>
      <c r="F65" s="25">
        <v>20641</v>
      </c>
      <c r="G65" s="25">
        <v>58570</v>
      </c>
      <c r="H65" s="25">
        <v>417241</v>
      </c>
      <c r="I65" s="25">
        <v>36704</v>
      </c>
      <c r="J65" s="28">
        <v>67943</v>
      </c>
      <c r="K65" s="28">
        <v>3728</v>
      </c>
      <c r="L65" s="28">
        <v>34737</v>
      </c>
      <c r="M65" s="25">
        <v>143112</v>
      </c>
      <c r="N65" s="25">
        <v>11560</v>
      </c>
      <c r="O65" s="25">
        <v>571913</v>
      </c>
      <c r="P65" s="181"/>
      <c r="Q65" s="181"/>
      <c r="R65" s="181"/>
      <c r="S65" s="181"/>
      <c r="T65" s="181"/>
      <c r="U65" s="181"/>
      <c r="V65" s="181"/>
      <c r="W65" s="181"/>
      <c r="X65" s="181"/>
      <c r="Y65" s="278"/>
      <c r="Z65" s="181"/>
      <c r="AA65" s="181"/>
      <c r="AB65" s="181"/>
    </row>
    <row r="66" spans="2:28" ht="8.25" customHeight="1">
      <c r="B66" s="5" t="s">
        <v>14</v>
      </c>
      <c r="C66" s="25"/>
      <c r="D66" s="25"/>
      <c r="E66" s="25"/>
      <c r="F66" s="25"/>
      <c r="G66" s="25"/>
      <c r="H66" s="25"/>
      <c r="I66" s="25"/>
      <c r="J66" s="25"/>
      <c r="K66" s="25"/>
      <c r="L66" s="28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8"/>
      <c r="Z66" s="25"/>
      <c r="AA66" s="25"/>
      <c r="AB66" s="25"/>
    </row>
    <row r="67" spans="2:28" ht="8.25" customHeight="1">
      <c r="B67" s="4" t="s">
        <v>14</v>
      </c>
      <c r="C67" s="25">
        <v>3102199</v>
      </c>
      <c r="D67" s="25">
        <v>1742325</v>
      </c>
      <c r="E67" s="28">
        <v>215374797</v>
      </c>
      <c r="F67" s="25">
        <v>2016082</v>
      </c>
      <c r="G67" s="25">
        <v>5111329</v>
      </c>
      <c r="H67" s="25">
        <v>227346732</v>
      </c>
      <c r="I67" s="25">
        <v>1098899</v>
      </c>
      <c r="J67" s="28" t="s">
        <v>27</v>
      </c>
      <c r="K67" s="25">
        <v>15673743</v>
      </c>
      <c r="L67" s="28">
        <v>113651</v>
      </c>
      <c r="M67" s="25">
        <v>16886293</v>
      </c>
      <c r="N67" s="25">
        <v>6485525</v>
      </c>
      <c r="O67" s="25">
        <v>244233025</v>
      </c>
      <c r="P67" s="25"/>
      <c r="Q67" s="25"/>
      <c r="R67" s="25"/>
      <c r="S67" s="25"/>
      <c r="T67" s="25"/>
      <c r="U67" s="25"/>
      <c r="V67" s="25"/>
      <c r="W67" s="25"/>
      <c r="X67" s="25"/>
      <c r="Y67" s="28"/>
      <c r="Z67" s="25"/>
      <c r="AA67" s="25"/>
      <c r="AB67" s="25"/>
    </row>
    <row r="68" spans="2:15" ht="5.25" customHeight="1">
      <c r="B68" s="8"/>
      <c r="C68" s="9"/>
      <c r="D68" s="9"/>
      <c r="E68" s="9"/>
      <c r="F68" s="9"/>
      <c r="G68" s="9"/>
      <c r="H68" s="9"/>
      <c r="I68" s="8"/>
      <c r="J68" s="8"/>
      <c r="K68" s="8"/>
      <c r="L68" s="8"/>
      <c r="M68" s="8"/>
      <c r="N68" s="8"/>
      <c r="O68" s="8"/>
    </row>
    <row r="69" ht="6" customHeight="1"/>
    <row r="70" spans="2:15" ht="8.25" customHeight="1">
      <c r="B70" s="362" t="s">
        <v>352</v>
      </c>
      <c r="C70" s="157"/>
      <c r="D70" s="157"/>
      <c r="E70" s="157"/>
      <c r="F70" s="157"/>
      <c r="G70" s="157"/>
      <c r="I70" s="412" t="s">
        <v>381</v>
      </c>
      <c r="J70" s="412"/>
      <c r="K70" s="412"/>
      <c r="L70" s="412"/>
      <c r="M70" s="412"/>
      <c r="N70" s="412"/>
      <c r="O70" s="412"/>
    </row>
    <row r="71" spans="2:15" ht="8.25" customHeight="1">
      <c r="B71" s="363" t="s">
        <v>378</v>
      </c>
      <c r="I71" s="412" t="s">
        <v>382</v>
      </c>
      <c r="J71" s="412"/>
      <c r="K71" s="412"/>
      <c r="L71" s="412"/>
      <c r="M71" s="412"/>
      <c r="N71" s="412"/>
      <c r="O71" s="412"/>
    </row>
    <row r="72" ht="8.25" customHeight="1">
      <c r="B72" s="363" t="s">
        <v>346</v>
      </c>
    </row>
    <row r="73" spans="2:15" ht="8.25" customHeight="1">
      <c r="B73" s="363" t="s">
        <v>379</v>
      </c>
      <c r="C73" s="155"/>
      <c r="D73" s="155"/>
      <c r="E73" s="155"/>
      <c r="F73" s="155"/>
      <c r="G73" s="155"/>
      <c r="H73" s="212"/>
      <c r="O73" s="25"/>
    </row>
    <row r="74" spans="2:8" ht="8.25" customHeight="1">
      <c r="B74" s="363" t="s">
        <v>380</v>
      </c>
      <c r="C74" s="245"/>
      <c r="D74" s="245"/>
      <c r="E74" s="245"/>
      <c r="F74" s="245"/>
      <c r="G74" s="245"/>
      <c r="H74" s="245"/>
    </row>
    <row r="75" ht="8.25" customHeight="1"/>
    <row r="76" spans="5:15" ht="9" customHeight="1">
      <c r="E76" s="7"/>
      <c r="H76" s="7"/>
      <c r="O76" s="25"/>
    </row>
  </sheetData>
  <mergeCells count="11">
    <mergeCell ref="I38:O38"/>
    <mergeCell ref="I71:O71"/>
    <mergeCell ref="B4:B5"/>
    <mergeCell ref="C4:H4"/>
    <mergeCell ref="I4:M4"/>
    <mergeCell ref="I70:O70"/>
    <mergeCell ref="N4:N5"/>
    <mergeCell ref="O4:O5"/>
    <mergeCell ref="I7:O7"/>
    <mergeCell ref="B7:H7"/>
    <mergeCell ref="B38:H38"/>
  </mergeCells>
  <printOptions/>
  <pageMargins left="0.7874015748031497" right="0.7874015748031497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B2:AB76"/>
  <sheetViews>
    <sheetView workbookViewId="0" topLeftCell="G4">
      <selection activeCell="K15" sqref="K15"/>
    </sheetView>
  </sheetViews>
  <sheetFormatPr defaultColWidth="9.140625" defaultRowHeight="9" customHeight="1"/>
  <cols>
    <col min="1" max="1" width="5.00390625" style="4" customWidth="1"/>
    <col min="2" max="2" width="34.8515625" style="4" customWidth="1"/>
    <col min="3" max="3" width="8.7109375" style="4" customWidth="1"/>
    <col min="4" max="4" width="8.00390625" style="1" customWidth="1"/>
    <col min="5" max="5" width="8.28125" style="1" customWidth="1"/>
    <col min="6" max="6" width="7.28125" style="1" customWidth="1"/>
    <col min="7" max="7" width="7.00390625" style="1" customWidth="1"/>
    <col min="8" max="8" width="8.00390625" style="1" customWidth="1"/>
    <col min="9" max="14" width="11.57421875" style="4" customWidth="1"/>
    <col min="15" max="15" width="12.7109375" style="4" customWidth="1"/>
    <col min="16" max="16" width="5.00390625" style="4" customWidth="1"/>
    <col min="17" max="16384" width="9.140625" style="4" customWidth="1"/>
  </cols>
  <sheetData>
    <row r="1" ht="2.25" customHeight="1"/>
    <row r="2" spans="2:14" ht="24" customHeight="1">
      <c r="B2" s="31" t="s">
        <v>77</v>
      </c>
      <c r="C2" s="31"/>
      <c r="D2" s="31"/>
      <c r="E2" s="31"/>
      <c r="F2" s="31"/>
      <c r="G2" s="31"/>
      <c r="H2" s="31"/>
      <c r="I2" s="20"/>
      <c r="J2" s="20"/>
      <c r="K2" s="20"/>
      <c r="L2" s="20"/>
      <c r="M2" s="20"/>
      <c r="N2" s="20"/>
    </row>
    <row r="3" spans="2:15" ht="9" customHeight="1">
      <c r="B3" s="13"/>
      <c r="C3" s="14"/>
      <c r="D3" s="14"/>
      <c r="E3" s="14"/>
      <c r="F3" s="14"/>
      <c r="G3" s="14"/>
      <c r="H3" s="14"/>
      <c r="I3" s="8"/>
      <c r="J3" s="8"/>
      <c r="K3" s="8"/>
      <c r="L3" s="8"/>
      <c r="M3" s="8"/>
      <c r="N3" s="8"/>
      <c r="O3" s="8"/>
    </row>
    <row r="4" spans="2:15" s="1" customFormat="1" ht="13.5" customHeight="1">
      <c r="B4" s="382" t="s">
        <v>396</v>
      </c>
      <c r="C4" s="385" t="s">
        <v>17</v>
      </c>
      <c r="D4" s="385"/>
      <c r="E4" s="385"/>
      <c r="F4" s="385"/>
      <c r="G4" s="385"/>
      <c r="H4" s="385"/>
      <c r="I4" s="385" t="s">
        <v>18</v>
      </c>
      <c r="J4" s="385"/>
      <c r="K4" s="385"/>
      <c r="L4" s="385"/>
      <c r="M4" s="385"/>
      <c r="N4" s="390" t="s">
        <v>231</v>
      </c>
      <c r="O4" s="388" t="s">
        <v>135</v>
      </c>
    </row>
    <row r="5" spans="2:15" s="6" customFormat="1" ht="45" customHeight="1">
      <c r="B5" s="383"/>
      <c r="C5" s="10" t="s">
        <v>320</v>
      </c>
      <c r="D5" s="11" t="s">
        <v>137</v>
      </c>
      <c r="E5" s="11" t="s">
        <v>25</v>
      </c>
      <c r="F5" s="10" t="s">
        <v>139</v>
      </c>
      <c r="G5" s="12" t="s">
        <v>132</v>
      </c>
      <c r="H5" s="12" t="s">
        <v>21</v>
      </c>
      <c r="I5" s="10" t="s">
        <v>26</v>
      </c>
      <c r="J5" s="11" t="s">
        <v>25</v>
      </c>
      <c r="K5" s="11" t="s">
        <v>232</v>
      </c>
      <c r="L5" s="10" t="s">
        <v>132</v>
      </c>
      <c r="M5" s="12" t="s">
        <v>21</v>
      </c>
      <c r="N5" s="392"/>
      <c r="O5" s="393"/>
    </row>
    <row r="6" spans="2:15" s="6" customFormat="1" ht="4.5" customHeight="1">
      <c r="B6" s="277"/>
      <c r="C6" s="269"/>
      <c r="D6" s="218"/>
      <c r="E6" s="218"/>
      <c r="F6" s="269"/>
      <c r="G6" s="270"/>
      <c r="H6" s="270"/>
      <c r="I6" s="269"/>
      <c r="J6" s="218"/>
      <c r="K6" s="218"/>
      <c r="L6" s="269"/>
      <c r="M6" s="270"/>
      <c r="N6" s="196"/>
      <c r="O6" s="270"/>
    </row>
    <row r="7" spans="2:15" s="6" customFormat="1" ht="8.25" customHeight="1">
      <c r="B7" s="386" t="s">
        <v>263</v>
      </c>
      <c r="C7" s="386" t="s">
        <v>263</v>
      </c>
      <c r="D7" s="386"/>
      <c r="E7" s="386"/>
      <c r="F7" s="386"/>
      <c r="G7" s="386"/>
      <c r="H7" s="386"/>
      <c r="I7" s="386" t="s">
        <v>263</v>
      </c>
      <c r="J7" s="413"/>
      <c r="K7" s="413"/>
      <c r="L7" s="413"/>
      <c r="M7" s="413"/>
      <c r="N7" s="413"/>
      <c r="O7" s="413"/>
    </row>
    <row r="8" spans="2:8" s="6" customFormat="1" ht="3" customHeight="1">
      <c r="B8" s="2"/>
      <c r="C8" s="15"/>
      <c r="D8" s="16"/>
      <c r="E8" s="16"/>
      <c r="F8" s="15"/>
      <c r="G8" s="15"/>
      <c r="H8" s="17"/>
    </row>
    <row r="9" spans="2:15" s="6" customFormat="1" ht="8.25" customHeight="1">
      <c r="B9" s="3" t="s">
        <v>12</v>
      </c>
      <c r="C9" s="18"/>
      <c r="D9" s="18"/>
      <c r="E9" s="18"/>
      <c r="F9" s="18"/>
      <c r="G9" s="18"/>
      <c r="H9" s="18"/>
      <c r="I9" s="26"/>
      <c r="J9" s="26"/>
      <c r="K9" s="26"/>
      <c r="L9" s="26"/>
      <c r="M9" s="26"/>
      <c r="N9" s="26"/>
      <c r="O9" s="26"/>
    </row>
    <row r="10" spans="2:28" ht="8.25" customHeight="1">
      <c r="B10" s="4" t="s">
        <v>224</v>
      </c>
      <c r="C10" s="27">
        <v>72021938</v>
      </c>
      <c r="D10" s="27">
        <v>13585180</v>
      </c>
      <c r="E10" s="27">
        <v>169699832</v>
      </c>
      <c r="F10" s="27">
        <v>83040720</v>
      </c>
      <c r="G10" s="27">
        <v>40739408</v>
      </c>
      <c r="H10" s="27">
        <v>379087078</v>
      </c>
      <c r="I10" s="27">
        <v>5202087</v>
      </c>
      <c r="J10" s="27">
        <v>36021845</v>
      </c>
      <c r="K10" s="27">
        <v>5748086</v>
      </c>
      <c r="L10" s="28" t="s">
        <v>27</v>
      </c>
      <c r="M10" s="27">
        <v>46972018</v>
      </c>
      <c r="N10" s="27">
        <v>187376270</v>
      </c>
      <c r="O10" s="27">
        <v>613435366</v>
      </c>
      <c r="P10" s="25"/>
      <c r="Q10" s="25"/>
      <c r="R10" s="25"/>
      <c r="S10" s="25"/>
      <c r="T10" s="25"/>
      <c r="U10" s="25"/>
      <c r="V10" s="25"/>
      <c r="W10" s="25"/>
      <c r="X10" s="25"/>
      <c r="Y10" s="28"/>
      <c r="Z10" s="25"/>
      <c r="AA10" s="25"/>
      <c r="AB10" s="25"/>
    </row>
    <row r="11" spans="2:28" ht="8.25" customHeight="1">
      <c r="B11" s="4" t="s">
        <v>1</v>
      </c>
      <c r="C11" s="27">
        <v>1300319</v>
      </c>
      <c r="D11" s="27">
        <v>222603</v>
      </c>
      <c r="E11" s="27">
        <v>65293</v>
      </c>
      <c r="F11" s="27">
        <v>28525</v>
      </c>
      <c r="G11" s="27">
        <v>64373</v>
      </c>
      <c r="H11" s="27">
        <v>1681113</v>
      </c>
      <c r="I11" s="27">
        <v>34744</v>
      </c>
      <c r="J11" s="28" t="s">
        <v>27</v>
      </c>
      <c r="K11" s="28" t="s">
        <v>27</v>
      </c>
      <c r="L11" s="27">
        <v>184</v>
      </c>
      <c r="M11" s="27">
        <v>34928</v>
      </c>
      <c r="N11" s="28" t="s">
        <v>27</v>
      </c>
      <c r="O11" s="27">
        <v>1716041</v>
      </c>
      <c r="P11" s="25"/>
      <c r="Q11" s="25"/>
      <c r="R11" s="25"/>
      <c r="S11" s="25"/>
      <c r="T11" s="25"/>
      <c r="U11" s="25"/>
      <c r="V11" s="25"/>
      <c r="W11" s="28"/>
      <c r="X11" s="28"/>
      <c r="Y11" s="25"/>
      <c r="Z11" s="25"/>
      <c r="AA11" s="28"/>
      <c r="AB11" s="25"/>
    </row>
    <row r="12" spans="2:28" ht="8.25" customHeight="1">
      <c r="B12" s="4" t="s">
        <v>398</v>
      </c>
      <c r="C12" s="27">
        <v>28821</v>
      </c>
      <c r="D12" s="27">
        <v>24370</v>
      </c>
      <c r="E12" s="27">
        <v>615</v>
      </c>
      <c r="F12" s="27">
        <v>2074</v>
      </c>
      <c r="G12" s="28">
        <v>34</v>
      </c>
      <c r="H12" s="27">
        <v>55914</v>
      </c>
      <c r="I12" s="27">
        <v>11647</v>
      </c>
      <c r="J12" s="28" t="s">
        <v>27</v>
      </c>
      <c r="K12" s="27">
        <v>775</v>
      </c>
      <c r="L12" s="27">
        <v>2703</v>
      </c>
      <c r="M12" s="27">
        <v>15125</v>
      </c>
      <c r="N12" s="28" t="s">
        <v>27</v>
      </c>
      <c r="O12" s="27">
        <v>71039</v>
      </c>
      <c r="P12" s="25"/>
      <c r="Q12" s="25"/>
      <c r="R12" s="25"/>
      <c r="S12" s="25"/>
      <c r="T12" s="25"/>
      <c r="U12" s="25"/>
      <c r="V12" s="25"/>
      <c r="W12" s="28"/>
      <c r="X12" s="25"/>
      <c r="Y12" s="25"/>
      <c r="Z12" s="25"/>
      <c r="AA12" s="28"/>
      <c r="AB12" s="25"/>
    </row>
    <row r="13" spans="2:28" ht="8.25" customHeight="1">
      <c r="B13" s="4" t="s">
        <v>2</v>
      </c>
      <c r="C13" s="27">
        <v>436127</v>
      </c>
      <c r="D13" s="27">
        <v>330258</v>
      </c>
      <c r="E13" s="27">
        <v>1221</v>
      </c>
      <c r="F13" s="27">
        <v>111257</v>
      </c>
      <c r="G13" s="27">
        <v>46244</v>
      </c>
      <c r="H13" s="27">
        <v>925107</v>
      </c>
      <c r="I13" s="27">
        <v>2267563</v>
      </c>
      <c r="J13" s="27">
        <v>75208</v>
      </c>
      <c r="K13" s="27">
        <v>42373</v>
      </c>
      <c r="L13" s="27">
        <v>1911</v>
      </c>
      <c r="M13" s="27">
        <v>2387055</v>
      </c>
      <c r="N13" s="27">
        <v>416500</v>
      </c>
      <c r="O13" s="27">
        <v>3728662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2:28" ht="8.25" customHeight="1">
      <c r="B14" s="4" t="s">
        <v>399</v>
      </c>
      <c r="C14" s="27">
        <v>74708</v>
      </c>
      <c r="D14" s="27">
        <v>21125</v>
      </c>
      <c r="E14" s="27">
        <v>1567</v>
      </c>
      <c r="F14" s="27">
        <v>468</v>
      </c>
      <c r="G14" s="27">
        <v>910</v>
      </c>
      <c r="H14" s="27">
        <v>98778</v>
      </c>
      <c r="I14" s="27">
        <v>4537</v>
      </c>
      <c r="J14" s="28" t="s">
        <v>27</v>
      </c>
      <c r="K14" s="28">
        <v>653</v>
      </c>
      <c r="L14" s="28" t="s">
        <v>27</v>
      </c>
      <c r="M14" s="27">
        <v>5190</v>
      </c>
      <c r="N14" s="28" t="s">
        <v>27</v>
      </c>
      <c r="O14" s="27">
        <v>103968</v>
      </c>
      <c r="P14" s="25"/>
      <c r="Q14" s="25"/>
      <c r="R14" s="25"/>
      <c r="S14" s="25"/>
      <c r="T14" s="25"/>
      <c r="U14" s="25"/>
      <c r="V14" s="25"/>
      <c r="W14" s="28"/>
      <c r="X14" s="28"/>
      <c r="Y14" s="28"/>
      <c r="Z14" s="25"/>
      <c r="AA14" s="28"/>
      <c r="AB14" s="25"/>
    </row>
    <row r="15" spans="2:28" ht="8.25" customHeight="1">
      <c r="B15" s="4" t="s">
        <v>3</v>
      </c>
      <c r="C15" s="27">
        <v>36153</v>
      </c>
      <c r="D15" s="27">
        <v>15488</v>
      </c>
      <c r="E15" s="27">
        <v>34</v>
      </c>
      <c r="F15" s="27">
        <v>794</v>
      </c>
      <c r="G15" s="27">
        <v>153157</v>
      </c>
      <c r="H15" s="27">
        <v>205626</v>
      </c>
      <c r="I15" s="27">
        <v>7516</v>
      </c>
      <c r="J15" s="28" t="s">
        <v>27</v>
      </c>
      <c r="K15" s="28" t="s">
        <v>27</v>
      </c>
      <c r="L15" s="27" t="s">
        <v>27</v>
      </c>
      <c r="M15" s="27">
        <v>7516</v>
      </c>
      <c r="N15" s="27">
        <v>207</v>
      </c>
      <c r="O15" s="27">
        <v>213349</v>
      </c>
      <c r="P15" s="25"/>
      <c r="Q15" s="25"/>
      <c r="R15" s="25"/>
      <c r="S15" s="25"/>
      <c r="T15" s="25"/>
      <c r="U15" s="25"/>
      <c r="V15" s="25"/>
      <c r="W15" s="28"/>
      <c r="X15" s="25"/>
      <c r="Y15" s="25"/>
      <c r="Z15" s="25"/>
      <c r="AA15" s="25"/>
      <c r="AB15" s="25"/>
    </row>
    <row r="16" spans="2:28" s="1" customFormat="1" ht="8.25" customHeight="1">
      <c r="B16" s="4" t="s">
        <v>221</v>
      </c>
      <c r="C16" s="27">
        <v>238153</v>
      </c>
      <c r="D16" s="27">
        <v>784157</v>
      </c>
      <c r="E16" s="27">
        <v>282234</v>
      </c>
      <c r="F16" s="27">
        <v>272351</v>
      </c>
      <c r="G16" s="27">
        <v>291867</v>
      </c>
      <c r="H16" s="27">
        <v>1868762</v>
      </c>
      <c r="I16" s="27">
        <v>40663</v>
      </c>
      <c r="J16" s="27">
        <v>2</v>
      </c>
      <c r="K16" s="27">
        <v>37995</v>
      </c>
      <c r="L16" s="27">
        <v>10382</v>
      </c>
      <c r="M16" s="27">
        <v>89042</v>
      </c>
      <c r="N16" s="27">
        <v>199829</v>
      </c>
      <c r="O16" s="27">
        <v>2157633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2:28" ht="8.25" customHeight="1">
      <c r="B17" s="4" t="s">
        <v>4</v>
      </c>
      <c r="C17" s="27">
        <v>955005</v>
      </c>
      <c r="D17" s="27">
        <v>1049874</v>
      </c>
      <c r="E17" s="27">
        <v>303055</v>
      </c>
      <c r="F17" s="27">
        <v>54667</v>
      </c>
      <c r="G17" s="27">
        <v>19204</v>
      </c>
      <c r="H17" s="27">
        <v>2381805</v>
      </c>
      <c r="I17" s="27">
        <v>277455</v>
      </c>
      <c r="J17" s="27">
        <v>33412</v>
      </c>
      <c r="K17" s="27">
        <v>62259</v>
      </c>
      <c r="L17" s="27">
        <v>43368</v>
      </c>
      <c r="M17" s="27">
        <v>416494</v>
      </c>
      <c r="N17" s="27">
        <v>20127</v>
      </c>
      <c r="O17" s="27">
        <v>2818426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8.25" customHeight="1">
      <c r="B18" s="4" t="s">
        <v>5</v>
      </c>
      <c r="C18" s="27">
        <v>113948</v>
      </c>
      <c r="D18" s="27">
        <v>61699</v>
      </c>
      <c r="E18" s="27">
        <v>8651</v>
      </c>
      <c r="F18" s="27">
        <v>2637</v>
      </c>
      <c r="G18" s="27">
        <v>21989</v>
      </c>
      <c r="H18" s="27">
        <v>208924</v>
      </c>
      <c r="I18" s="27">
        <v>32829</v>
      </c>
      <c r="J18" s="27" t="s">
        <v>27</v>
      </c>
      <c r="K18" s="27">
        <v>3413</v>
      </c>
      <c r="L18" s="27">
        <v>1555</v>
      </c>
      <c r="M18" s="27">
        <v>37797</v>
      </c>
      <c r="N18" s="27">
        <v>6616</v>
      </c>
      <c r="O18" s="27">
        <v>253337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2:28" ht="8.25" customHeight="1">
      <c r="B19" s="5" t="s">
        <v>13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2:28" ht="8.25" customHeight="1">
      <c r="B20" s="272" t="s">
        <v>309</v>
      </c>
      <c r="C20" s="25">
        <v>5184234</v>
      </c>
      <c r="D20" s="25">
        <v>2883010</v>
      </c>
      <c r="E20" s="25">
        <v>93741595</v>
      </c>
      <c r="F20" s="25">
        <v>1597470</v>
      </c>
      <c r="G20" s="25">
        <v>2572943</v>
      </c>
      <c r="H20" s="25">
        <v>105979252</v>
      </c>
      <c r="I20" s="25">
        <v>3891021</v>
      </c>
      <c r="J20" s="25">
        <v>12795590</v>
      </c>
      <c r="K20" s="25">
        <v>636092</v>
      </c>
      <c r="L20" s="25">
        <v>1198443</v>
      </c>
      <c r="M20" s="25">
        <v>18521146</v>
      </c>
      <c r="N20" s="25">
        <v>3372010.6183538456</v>
      </c>
      <c r="O20" s="25">
        <v>127872408.61835384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2:28" ht="8.25" customHeight="1">
      <c r="B21" s="4" t="s">
        <v>225</v>
      </c>
      <c r="C21" s="25">
        <v>1475422.9472129405</v>
      </c>
      <c r="D21" s="25">
        <v>2171932.6044404963</v>
      </c>
      <c r="E21" s="25">
        <v>1202574.8087818332</v>
      </c>
      <c r="F21" s="25">
        <v>464600.2639094754</v>
      </c>
      <c r="G21" s="25">
        <v>97438.97751863117</v>
      </c>
      <c r="H21" s="25">
        <v>5411969.601863377</v>
      </c>
      <c r="I21" s="132">
        <v>1787357.4021185064</v>
      </c>
      <c r="J21" s="132">
        <v>415671.7100404386</v>
      </c>
      <c r="K21" s="132">
        <v>424978.0929312544</v>
      </c>
      <c r="L21" s="28" t="s">
        <v>27</v>
      </c>
      <c r="M21" s="132">
        <v>2628007.205090199</v>
      </c>
      <c r="N21" s="25">
        <v>376476.738781265</v>
      </c>
      <c r="O21" s="25">
        <v>8416453.545734841</v>
      </c>
      <c r="P21" s="25"/>
      <c r="Q21" s="25"/>
      <c r="R21" s="25"/>
      <c r="S21" s="25"/>
      <c r="T21" s="25"/>
      <c r="U21" s="25"/>
      <c r="V21" s="25"/>
      <c r="W21" s="25"/>
      <c r="X21" s="25"/>
      <c r="Y21" s="28"/>
      <c r="Z21" s="25"/>
      <c r="AA21" s="25"/>
      <c r="AB21" s="25"/>
    </row>
    <row r="22" spans="2:28" s="279" customFormat="1" ht="8.25" customHeight="1">
      <c r="B22" s="4" t="s">
        <v>226</v>
      </c>
      <c r="C22" s="25">
        <v>13690828.660024246</v>
      </c>
      <c r="D22" s="25">
        <v>19853720.26332365</v>
      </c>
      <c r="E22" s="25">
        <v>4109946.6985808453</v>
      </c>
      <c r="F22" s="25">
        <v>3901655.455476494</v>
      </c>
      <c r="G22" s="25">
        <v>1048096.5590940459</v>
      </c>
      <c r="H22" s="25">
        <v>42604247.63649928</v>
      </c>
      <c r="I22" s="25">
        <v>13676474.541265314</v>
      </c>
      <c r="J22" s="25">
        <v>1308933.1769695687</v>
      </c>
      <c r="K22" s="25">
        <v>7783916.717659239</v>
      </c>
      <c r="L22" s="28" t="s">
        <v>27</v>
      </c>
      <c r="M22" s="25">
        <v>22769324.435894124</v>
      </c>
      <c r="N22" s="25">
        <v>5404081.6107878145</v>
      </c>
      <c r="O22" s="25">
        <v>70777653.68318123</v>
      </c>
      <c r="P22" s="181"/>
      <c r="Q22" s="181"/>
      <c r="R22" s="181"/>
      <c r="S22" s="181"/>
      <c r="T22" s="181"/>
      <c r="U22" s="181"/>
      <c r="V22" s="181"/>
      <c r="W22" s="181"/>
      <c r="X22" s="181"/>
      <c r="Y22" s="278"/>
      <c r="Z22" s="181"/>
      <c r="AA22" s="181"/>
      <c r="AB22" s="181"/>
    </row>
    <row r="23" spans="2:28" ht="8.25" customHeight="1">
      <c r="B23" s="4" t="s">
        <v>227</v>
      </c>
      <c r="C23" s="30" t="s">
        <v>269</v>
      </c>
      <c r="D23" s="30" t="s">
        <v>269</v>
      </c>
      <c r="E23" s="30" t="s">
        <v>269</v>
      </c>
      <c r="F23" s="30" t="s">
        <v>269</v>
      </c>
      <c r="G23" s="30" t="s">
        <v>269</v>
      </c>
      <c r="H23" s="30" t="s">
        <v>269</v>
      </c>
      <c r="I23" s="30" t="s">
        <v>269</v>
      </c>
      <c r="J23" s="30" t="s">
        <v>269</v>
      </c>
      <c r="K23" s="30" t="s">
        <v>269</v>
      </c>
      <c r="L23" s="30" t="s">
        <v>269</v>
      </c>
      <c r="M23" s="30" t="s">
        <v>269</v>
      </c>
      <c r="N23" s="30" t="s">
        <v>269</v>
      </c>
      <c r="O23" s="30" t="s">
        <v>269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2:28" ht="8.25" customHeight="1">
      <c r="B24" s="4" t="s">
        <v>228</v>
      </c>
      <c r="C24" s="30" t="s">
        <v>269</v>
      </c>
      <c r="D24" s="30" t="s">
        <v>269</v>
      </c>
      <c r="E24" s="30" t="s">
        <v>269</v>
      </c>
      <c r="F24" s="30" t="s">
        <v>269</v>
      </c>
      <c r="G24" s="30" t="s">
        <v>269</v>
      </c>
      <c r="H24" s="30" t="s">
        <v>269</v>
      </c>
      <c r="I24" s="30" t="s">
        <v>269</v>
      </c>
      <c r="J24" s="30" t="s">
        <v>269</v>
      </c>
      <c r="K24" s="30" t="s">
        <v>269</v>
      </c>
      <c r="L24" s="30" t="s">
        <v>269</v>
      </c>
      <c r="M24" s="30" t="s">
        <v>269</v>
      </c>
      <c r="N24" s="30" t="s">
        <v>269</v>
      </c>
      <c r="O24" s="30" t="s">
        <v>269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2:28" ht="8.25" customHeight="1">
      <c r="B25" s="4" t="s">
        <v>229</v>
      </c>
      <c r="C25" s="27" t="s">
        <v>269</v>
      </c>
      <c r="D25" s="27" t="s">
        <v>269</v>
      </c>
      <c r="E25" s="28" t="s">
        <v>269</v>
      </c>
      <c r="F25" s="27" t="s">
        <v>269</v>
      </c>
      <c r="G25" s="28" t="s">
        <v>269</v>
      </c>
      <c r="H25" s="27" t="s">
        <v>269</v>
      </c>
      <c r="I25" s="30" t="s">
        <v>269</v>
      </c>
      <c r="J25" s="30" t="s">
        <v>269</v>
      </c>
      <c r="K25" s="30" t="s">
        <v>269</v>
      </c>
      <c r="L25" s="30" t="s">
        <v>269</v>
      </c>
      <c r="M25" s="30" t="s">
        <v>269</v>
      </c>
      <c r="N25" s="30" t="s">
        <v>269</v>
      </c>
      <c r="O25" s="30" t="s">
        <v>269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2:28" ht="8.25" customHeight="1">
      <c r="B26" s="4" t="s">
        <v>7</v>
      </c>
      <c r="C26" s="25">
        <v>77880.15101199728</v>
      </c>
      <c r="D26" s="25">
        <v>54916.41145088236</v>
      </c>
      <c r="E26" s="25">
        <v>13460.416160969286</v>
      </c>
      <c r="F26" s="25">
        <v>536.082261254887</v>
      </c>
      <c r="G26" s="25">
        <v>25977.78202420117</v>
      </c>
      <c r="H26" s="25">
        <v>172770.842909305</v>
      </c>
      <c r="I26" s="25">
        <v>4615.5753071627405</v>
      </c>
      <c r="J26" s="25">
        <v>581.5304683747618</v>
      </c>
      <c r="K26" s="25">
        <v>1658.8595598754305</v>
      </c>
      <c r="L26" s="25">
        <v>9801.319030920275</v>
      </c>
      <c r="M26" s="25">
        <v>16657.28436633321</v>
      </c>
      <c r="N26" s="25">
        <v>4699.757781714327</v>
      </c>
      <c r="O26" s="25">
        <v>194127.88505735254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 s="279" customFormat="1" ht="8.25" customHeight="1">
      <c r="B27" s="4" t="s">
        <v>8</v>
      </c>
      <c r="C27" s="25">
        <v>74223.11970954464</v>
      </c>
      <c r="D27" s="25">
        <v>73825.96435414483</v>
      </c>
      <c r="E27" s="25">
        <v>7872.868969720132</v>
      </c>
      <c r="F27" s="25">
        <v>13228.010556379017</v>
      </c>
      <c r="G27" s="25">
        <v>9959.354842041657</v>
      </c>
      <c r="H27" s="25">
        <v>179109.31843183024</v>
      </c>
      <c r="I27" s="25">
        <v>206269.78675494637</v>
      </c>
      <c r="J27" s="28" t="s">
        <v>27</v>
      </c>
      <c r="K27" s="25">
        <v>10365.806421625082</v>
      </c>
      <c r="L27" s="25">
        <v>6842.537456036606</v>
      </c>
      <c r="M27" s="25">
        <v>223478.13063260805</v>
      </c>
      <c r="N27" s="25">
        <v>7937.9425390054075</v>
      </c>
      <c r="O27" s="25">
        <v>410525.39160344366</v>
      </c>
      <c r="P27" s="181"/>
      <c r="Q27" s="181"/>
      <c r="R27" s="181"/>
      <c r="S27" s="181"/>
      <c r="T27" s="181"/>
      <c r="U27" s="181"/>
      <c r="V27" s="181"/>
      <c r="W27" s="278"/>
      <c r="X27" s="181"/>
      <c r="Y27" s="181"/>
      <c r="Z27" s="181"/>
      <c r="AA27" s="181"/>
      <c r="AB27" s="181"/>
    </row>
    <row r="28" spans="2:28" ht="8.25" customHeight="1">
      <c r="B28" s="272" t="s">
        <v>400</v>
      </c>
      <c r="C28" s="25">
        <v>246654.47845600045</v>
      </c>
      <c r="D28" s="25">
        <v>312768.790509588</v>
      </c>
      <c r="E28" s="25">
        <v>120960.11558305402</v>
      </c>
      <c r="F28" s="25">
        <v>31660.103188088437</v>
      </c>
      <c r="G28" s="25">
        <v>5409.75018979791</v>
      </c>
      <c r="H28" s="25">
        <v>717453.2379265289</v>
      </c>
      <c r="I28" s="25">
        <v>366463.1910838881</v>
      </c>
      <c r="J28" s="25">
        <v>373668.0096267566</v>
      </c>
      <c r="K28" s="25">
        <v>34005.42279744044</v>
      </c>
      <c r="L28" s="25">
        <v>22258.410758830123</v>
      </c>
      <c r="M28" s="25">
        <v>796395.0342669153</v>
      </c>
      <c r="N28" s="25">
        <v>29970.88990688282</v>
      </c>
      <c r="O28" s="25">
        <v>1543819.162100327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28" s="1" customFormat="1" ht="8.25" customHeight="1">
      <c r="B29" s="272" t="s">
        <v>336</v>
      </c>
      <c r="C29" s="30" t="s">
        <v>269</v>
      </c>
      <c r="D29" s="30" t="s">
        <v>269</v>
      </c>
      <c r="E29" s="30" t="s">
        <v>269</v>
      </c>
      <c r="F29" s="30" t="s">
        <v>269</v>
      </c>
      <c r="G29" s="30" t="s">
        <v>269</v>
      </c>
      <c r="H29" s="30" t="s">
        <v>269</v>
      </c>
      <c r="I29" s="30" t="s">
        <v>269</v>
      </c>
      <c r="J29" s="30" t="s">
        <v>269</v>
      </c>
      <c r="K29" s="30" t="s">
        <v>269</v>
      </c>
      <c r="L29" s="30" t="s">
        <v>269</v>
      </c>
      <c r="M29" s="30" t="s">
        <v>269</v>
      </c>
      <c r="N29" s="30" t="s">
        <v>269</v>
      </c>
      <c r="O29" s="30" t="s">
        <v>269</v>
      </c>
      <c r="P29" s="7"/>
      <c r="Q29" s="7"/>
      <c r="R29" s="246"/>
      <c r="S29" s="7"/>
      <c r="T29" s="7"/>
      <c r="U29" s="7"/>
      <c r="V29" s="7"/>
      <c r="W29" s="246"/>
      <c r="X29" s="7"/>
      <c r="Y29" s="7"/>
      <c r="Z29" s="7"/>
      <c r="AA29" s="7"/>
      <c r="AB29" s="7"/>
    </row>
    <row r="30" spans="2:28" ht="8.25" customHeight="1">
      <c r="B30" s="4" t="s">
        <v>9</v>
      </c>
      <c r="C30" s="25">
        <f>'[5]EV2=PARCHI'!$P$58+'[5]EV2=PARCHI'!$P$59+'[5]EV2=PARCHI'!$P$60+'[5]EV2=PARCHI'!$P$61+'[5]EV2=PARCHI'!$P$63</f>
        <v>17775.45073775868</v>
      </c>
      <c r="D30" s="25">
        <v>14538</v>
      </c>
      <c r="E30" s="28">
        <v>1032</v>
      </c>
      <c r="F30" s="25">
        <v>911</v>
      </c>
      <c r="G30" s="25">
        <v>5884</v>
      </c>
      <c r="H30" s="25">
        <f>SUM(C30:G30)</f>
        <v>40140.450737758685</v>
      </c>
      <c r="I30" s="25">
        <v>42341</v>
      </c>
      <c r="J30" s="28">
        <v>661</v>
      </c>
      <c r="K30" s="25">
        <v>70</v>
      </c>
      <c r="L30" s="25">
        <v>7480</v>
      </c>
      <c r="M30" s="25">
        <f>SUM(I30:L30)</f>
        <v>50552</v>
      </c>
      <c r="N30" s="28" t="s">
        <v>27</v>
      </c>
      <c r="O30" s="25">
        <f>M30+I30</f>
        <v>92893</v>
      </c>
      <c r="P30" s="25"/>
      <c r="Q30" s="25"/>
      <c r="R30" s="28"/>
      <c r="S30" s="25"/>
      <c r="T30" s="25"/>
      <c r="U30" s="25"/>
      <c r="V30" s="25"/>
      <c r="W30" s="28"/>
      <c r="X30" s="25"/>
      <c r="Y30" s="25"/>
      <c r="Z30" s="25"/>
      <c r="AA30" s="28"/>
      <c r="AB30" s="25"/>
    </row>
    <row r="31" spans="2:28" ht="8.25" customHeight="1">
      <c r="B31" s="4" t="s">
        <v>10</v>
      </c>
      <c r="C31" s="25">
        <v>90371.26072293636</v>
      </c>
      <c r="D31" s="25">
        <v>147604.59026891907</v>
      </c>
      <c r="E31" s="25">
        <v>244177.39726381132</v>
      </c>
      <c r="F31" s="25">
        <v>7061.3896822240695</v>
      </c>
      <c r="G31" s="25">
        <v>15376</v>
      </c>
      <c r="H31" s="25">
        <v>504590.63793789083</v>
      </c>
      <c r="I31" s="25">
        <v>53917.55953456904</v>
      </c>
      <c r="J31" s="28" t="s">
        <v>27</v>
      </c>
      <c r="K31" s="28" t="s">
        <v>27</v>
      </c>
      <c r="L31" s="25">
        <v>8117.153082989459</v>
      </c>
      <c r="M31" s="25">
        <v>62034.7126175585</v>
      </c>
      <c r="N31" s="25">
        <v>2561.1097625847633</v>
      </c>
      <c r="O31" s="25">
        <v>569186.460318034</v>
      </c>
      <c r="P31" s="25"/>
      <c r="Q31" s="25"/>
      <c r="R31" s="25"/>
      <c r="S31" s="25"/>
      <c r="T31" s="25"/>
      <c r="U31" s="25"/>
      <c r="V31" s="25"/>
      <c r="W31" s="28"/>
      <c r="X31" s="28"/>
      <c r="Y31" s="25"/>
      <c r="Z31" s="25"/>
      <c r="AA31" s="25"/>
      <c r="AB31" s="25"/>
    </row>
    <row r="32" spans="2:28" ht="8.25" customHeight="1">
      <c r="B32" s="4" t="s">
        <v>230</v>
      </c>
      <c r="C32" s="30" t="s">
        <v>269</v>
      </c>
      <c r="D32" s="30" t="s">
        <v>269</v>
      </c>
      <c r="E32" s="30" t="s">
        <v>269</v>
      </c>
      <c r="F32" s="30" t="s">
        <v>269</v>
      </c>
      <c r="G32" s="30" t="s">
        <v>269</v>
      </c>
      <c r="H32" s="30" t="s">
        <v>269</v>
      </c>
      <c r="I32" s="30" t="s">
        <v>269</v>
      </c>
      <c r="J32" s="30" t="s">
        <v>269</v>
      </c>
      <c r="K32" s="30" t="s">
        <v>269</v>
      </c>
      <c r="L32" s="30" t="s">
        <v>269</v>
      </c>
      <c r="M32" s="30" t="s">
        <v>269</v>
      </c>
      <c r="N32" s="30" t="s">
        <v>269</v>
      </c>
      <c r="O32" s="30" t="s">
        <v>269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ht="8.25" customHeight="1">
      <c r="B33" s="272" t="s">
        <v>401</v>
      </c>
      <c r="C33" s="25">
        <v>5925074.184588358</v>
      </c>
      <c r="D33" s="25">
        <v>889232.9065677824</v>
      </c>
      <c r="E33" s="25">
        <v>564820.5054047214</v>
      </c>
      <c r="F33" s="25">
        <v>156271.0778971941</v>
      </c>
      <c r="G33" s="25">
        <v>522617.1969818259</v>
      </c>
      <c r="H33" s="25">
        <v>8058015.871439881</v>
      </c>
      <c r="I33" s="25">
        <v>909238.8974678118</v>
      </c>
      <c r="J33" s="25">
        <v>299301.75027243106</v>
      </c>
      <c r="K33" s="25">
        <v>6990.2441291762</v>
      </c>
      <c r="L33" s="25">
        <v>263656.41155417374</v>
      </c>
      <c r="M33" s="25">
        <v>1479187.303423593</v>
      </c>
      <c r="N33" s="25">
        <v>70109.54050829688</v>
      </c>
      <c r="O33" s="25">
        <v>9607312.71537177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2:28" ht="8.25" customHeight="1">
      <c r="B34" s="272" t="s">
        <v>310</v>
      </c>
      <c r="C34" s="25">
        <v>190976</v>
      </c>
      <c r="D34" s="25">
        <v>55713</v>
      </c>
      <c r="E34" s="28">
        <v>15541</v>
      </c>
      <c r="F34" s="25">
        <v>6824</v>
      </c>
      <c r="G34" s="25">
        <v>52155</v>
      </c>
      <c r="H34" s="25">
        <v>321209</v>
      </c>
      <c r="I34" s="25">
        <v>21236</v>
      </c>
      <c r="J34" s="28">
        <v>431</v>
      </c>
      <c r="K34" s="28">
        <v>2025</v>
      </c>
      <c r="L34" s="28">
        <v>12998</v>
      </c>
      <c r="M34" s="25">
        <v>36690</v>
      </c>
      <c r="N34" s="28">
        <v>9619</v>
      </c>
      <c r="O34" s="25">
        <v>367518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2:28" ht="8.25" customHeight="1">
      <c r="B35" s="5" t="s">
        <v>14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2:28" ht="8.25" customHeight="1">
      <c r="B36" s="4" t="s">
        <v>14</v>
      </c>
      <c r="C36" s="25">
        <v>3058233.136463407</v>
      </c>
      <c r="D36" s="25">
        <v>2255058.3884117403</v>
      </c>
      <c r="E36" s="25">
        <v>201623255.370594</v>
      </c>
      <c r="F36" s="25">
        <v>1419426.6535348892</v>
      </c>
      <c r="G36" s="25">
        <v>605529.67407438</v>
      </c>
      <c r="H36" s="25">
        <v>208961503.2230784</v>
      </c>
      <c r="I36" s="25">
        <v>527712.3957505926</v>
      </c>
      <c r="J36" s="28" t="s">
        <v>27</v>
      </c>
      <c r="K36" s="25">
        <v>25122046.36793422</v>
      </c>
      <c r="L36" s="28">
        <v>96661.10614738648</v>
      </c>
      <c r="M36" s="25">
        <v>36350443.79560184</v>
      </c>
      <c r="N36" s="25">
        <v>10604023.925769646</v>
      </c>
      <c r="O36" s="25">
        <v>255915970.9444499</v>
      </c>
      <c r="P36" s="25"/>
      <c r="Q36" s="25"/>
      <c r="R36" s="25"/>
      <c r="S36" s="25"/>
      <c r="T36" s="25"/>
      <c r="U36" s="25"/>
      <c r="V36" s="25"/>
      <c r="W36" s="25"/>
      <c r="X36" s="25"/>
      <c r="Y36" s="28"/>
      <c r="Z36" s="25"/>
      <c r="AA36" s="25"/>
      <c r="AB36" s="25"/>
    </row>
    <row r="37" spans="3:28" ht="4.5" customHeight="1">
      <c r="C37" s="25"/>
      <c r="D37" s="25"/>
      <c r="E37" s="25"/>
      <c r="F37" s="25"/>
      <c r="G37" s="25"/>
      <c r="H37" s="25"/>
      <c r="I37" s="25"/>
      <c r="J37" s="25"/>
      <c r="K37" s="25"/>
      <c r="L37" s="28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8"/>
      <c r="Z37" s="25"/>
      <c r="AA37" s="25"/>
      <c r="AB37" s="25"/>
    </row>
    <row r="38" spans="2:28" ht="8.25" customHeight="1">
      <c r="B38" s="386" t="s">
        <v>264</v>
      </c>
      <c r="C38" s="410" t="s">
        <v>264</v>
      </c>
      <c r="D38" s="410"/>
      <c r="E38" s="410"/>
      <c r="F38" s="410"/>
      <c r="G38" s="410"/>
      <c r="H38" s="410"/>
      <c r="I38" s="410" t="s">
        <v>264</v>
      </c>
      <c r="J38" s="413"/>
      <c r="K38" s="413"/>
      <c r="L38" s="413"/>
      <c r="M38" s="413"/>
      <c r="N38" s="413"/>
      <c r="O38" s="413"/>
      <c r="P38" s="25"/>
      <c r="Q38" s="25"/>
      <c r="R38" s="25"/>
      <c r="S38" s="25"/>
      <c r="T38" s="25"/>
      <c r="U38" s="25"/>
      <c r="V38" s="25"/>
      <c r="W38" s="25"/>
      <c r="X38" s="25"/>
      <c r="Y38" s="28"/>
      <c r="Z38" s="25"/>
      <c r="AA38" s="25"/>
      <c r="AB38" s="25"/>
    </row>
    <row r="39" spans="3:28" ht="3.75" customHeight="1">
      <c r="C39" s="25"/>
      <c r="D39" s="25"/>
      <c r="E39" s="25"/>
      <c r="F39" s="25"/>
      <c r="G39" s="25"/>
      <c r="H39" s="25"/>
      <c r="I39" s="25"/>
      <c r="J39" s="25"/>
      <c r="K39" s="25"/>
      <c r="L39" s="2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8"/>
      <c r="Z39" s="25"/>
      <c r="AA39" s="25"/>
      <c r="AB39" s="25"/>
    </row>
    <row r="40" spans="2:28" ht="8.25" customHeight="1">
      <c r="B40" s="3" t="s">
        <v>12</v>
      </c>
      <c r="C40" s="25"/>
      <c r="D40" s="25"/>
      <c r="E40" s="25"/>
      <c r="F40" s="25"/>
      <c r="G40" s="25"/>
      <c r="H40" s="25"/>
      <c r="I40" s="25"/>
      <c r="J40" s="25"/>
      <c r="K40" s="25"/>
      <c r="L40" s="28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/>
      <c r="Z40" s="25"/>
      <c r="AA40" s="25"/>
      <c r="AB40" s="25"/>
    </row>
    <row r="41" spans="2:28" ht="8.25" customHeight="1">
      <c r="B41" s="4" t="s">
        <v>224</v>
      </c>
      <c r="C41" s="27">
        <v>71142826</v>
      </c>
      <c r="D41" s="27">
        <v>11964353</v>
      </c>
      <c r="E41" s="27">
        <v>168979027</v>
      </c>
      <c r="F41" s="27">
        <v>81979797</v>
      </c>
      <c r="G41" s="27">
        <v>38364280</v>
      </c>
      <c r="H41" s="27">
        <v>372430283</v>
      </c>
      <c r="I41" s="27">
        <v>6173238</v>
      </c>
      <c r="J41" s="27">
        <v>38012978</v>
      </c>
      <c r="K41" s="27">
        <v>6079341</v>
      </c>
      <c r="L41" s="28" t="s">
        <v>27</v>
      </c>
      <c r="M41" s="27">
        <v>50265557</v>
      </c>
      <c r="N41" s="27">
        <v>192011409</v>
      </c>
      <c r="O41" s="27">
        <v>614707249</v>
      </c>
      <c r="P41" s="25"/>
      <c r="Q41" s="25"/>
      <c r="R41" s="25"/>
      <c r="S41" s="25"/>
      <c r="T41" s="25"/>
      <c r="U41" s="25"/>
      <c r="V41" s="25"/>
      <c r="W41" s="25"/>
      <c r="X41" s="25"/>
      <c r="Y41" s="28"/>
      <c r="Z41" s="25"/>
      <c r="AA41" s="25"/>
      <c r="AB41" s="25"/>
    </row>
    <row r="42" spans="2:28" ht="8.25" customHeight="1">
      <c r="B42" s="4" t="s">
        <v>1</v>
      </c>
      <c r="C42" s="27">
        <v>1390583</v>
      </c>
      <c r="D42" s="27">
        <v>273071</v>
      </c>
      <c r="E42" s="27">
        <v>73194</v>
      </c>
      <c r="F42" s="27">
        <v>31116</v>
      </c>
      <c r="G42" s="27">
        <v>61479</v>
      </c>
      <c r="H42" s="27">
        <v>1829443</v>
      </c>
      <c r="I42" s="27">
        <v>49616</v>
      </c>
      <c r="J42" s="27" t="s">
        <v>27</v>
      </c>
      <c r="K42" s="27" t="s">
        <v>27</v>
      </c>
      <c r="L42" s="28">
        <v>303</v>
      </c>
      <c r="M42" s="27">
        <v>49919</v>
      </c>
      <c r="N42" s="27" t="s">
        <v>27</v>
      </c>
      <c r="O42" s="27">
        <v>1879362</v>
      </c>
      <c r="P42" s="25"/>
      <c r="Q42" s="25"/>
      <c r="R42" s="25"/>
      <c r="S42" s="25"/>
      <c r="T42" s="25"/>
      <c r="U42" s="25"/>
      <c r="V42" s="25"/>
      <c r="W42" s="25"/>
      <c r="X42" s="25"/>
      <c r="Y42" s="28"/>
      <c r="Z42" s="25"/>
      <c r="AA42" s="25"/>
      <c r="AB42" s="25"/>
    </row>
    <row r="43" spans="2:28" ht="8.25" customHeight="1">
      <c r="B43" s="4" t="s">
        <v>398</v>
      </c>
      <c r="C43" s="27">
        <v>34995</v>
      </c>
      <c r="D43" s="27">
        <v>27169</v>
      </c>
      <c r="E43" s="27">
        <v>273</v>
      </c>
      <c r="F43" s="27">
        <v>2849</v>
      </c>
      <c r="G43" s="27">
        <v>1409</v>
      </c>
      <c r="H43" s="27">
        <v>66695</v>
      </c>
      <c r="I43" s="27">
        <v>3247</v>
      </c>
      <c r="J43" s="27" t="s">
        <v>27</v>
      </c>
      <c r="K43" s="27">
        <v>197</v>
      </c>
      <c r="L43" s="28">
        <v>2682</v>
      </c>
      <c r="M43" s="27">
        <v>6126</v>
      </c>
      <c r="N43" s="27">
        <v>176</v>
      </c>
      <c r="O43" s="27">
        <v>72997</v>
      </c>
      <c r="P43" s="25"/>
      <c r="Q43" s="25"/>
      <c r="R43" s="25"/>
      <c r="S43" s="25"/>
      <c r="T43" s="25"/>
      <c r="U43" s="25"/>
      <c r="V43" s="25"/>
      <c r="W43" s="25"/>
      <c r="X43" s="25"/>
      <c r="Y43" s="28"/>
      <c r="Z43" s="25"/>
      <c r="AA43" s="25"/>
      <c r="AB43" s="25"/>
    </row>
    <row r="44" spans="2:28" ht="8.25" customHeight="1">
      <c r="B44" s="4" t="s">
        <v>2</v>
      </c>
      <c r="C44" s="27">
        <v>407810</v>
      </c>
      <c r="D44" s="27">
        <v>140418</v>
      </c>
      <c r="E44" s="27">
        <v>1069</v>
      </c>
      <c r="F44" s="27">
        <v>63584</v>
      </c>
      <c r="G44" s="27">
        <v>437530</v>
      </c>
      <c r="H44" s="27">
        <v>1050411</v>
      </c>
      <c r="I44" s="27">
        <v>2260369</v>
      </c>
      <c r="J44" s="27">
        <v>67498</v>
      </c>
      <c r="K44" s="27">
        <v>197990</v>
      </c>
      <c r="L44" s="28">
        <v>4396</v>
      </c>
      <c r="M44" s="27">
        <v>2530253</v>
      </c>
      <c r="N44" s="27">
        <v>804216</v>
      </c>
      <c r="O44" s="27">
        <v>4384880</v>
      </c>
      <c r="P44" s="25"/>
      <c r="Q44" s="25"/>
      <c r="R44" s="25"/>
      <c r="S44" s="25"/>
      <c r="T44" s="25"/>
      <c r="U44" s="25"/>
      <c r="V44" s="25"/>
      <c r="W44" s="25"/>
      <c r="X44" s="25"/>
      <c r="Y44" s="28"/>
      <c r="Z44" s="25"/>
      <c r="AA44" s="25"/>
      <c r="AB44" s="25"/>
    </row>
    <row r="45" spans="2:28" ht="8.25" customHeight="1">
      <c r="B45" s="4" t="s">
        <v>399</v>
      </c>
      <c r="C45" s="27">
        <v>108145</v>
      </c>
      <c r="D45" s="27">
        <v>42769</v>
      </c>
      <c r="E45" s="27">
        <v>4630</v>
      </c>
      <c r="F45" s="27">
        <v>440</v>
      </c>
      <c r="G45" s="27">
        <v>3095</v>
      </c>
      <c r="H45" s="27">
        <v>159079</v>
      </c>
      <c r="I45" s="27">
        <v>31431</v>
      </c>
      <c r="J45" s="27" t="s">
        <v>27</v>
      </c>
      <c r="K45" s="27" t="s">
        <v>27</v>
      </c>
      <c r="L45" s="28">
        <v>1011</v>
      </c>
      <c r="M45" s="27">
        <v>32442</v>
      </c>
      <c r="N45" s="27">
        <v>6</v>
      </c>
      <c r="O45" s="27">
        <v>191527</v>
      </c>
      <c r="P45" s="25"/>
      <c r="Q45" s="25"/>
      <c r="R45" s="25"/>
      <c r="S45" s="25"/>
      <c r="T45" s="25"/>
      <c r="U45" s="25"/>
      <c r="V45" s="25"/>
      <c r="W45" s="25"/>
      <c r="X45" s="25"/>
      <c r="Y45" s="28"/>
      <c r="Z45" s="25"/>
      <c r="AA45" s="25"/>
      <c r="AB45" s="25"/>
    </row>
    <row r="46" spans="2:28" ht="8.25" customHeight="1">
      <c r="B46" s="4" t="s">
        <v>3</v>
      </c>
      <c r="C46" s="27">
        <v>36730</v>
      </c>
      <c r="D46" s="27">
        <v>16425</v>
      </c>
      <c r="E46" s="27">
        <v>55</v>
      </c>
      <c r="F46" s="27">
        <v>1059</v>
      </c>
      <c r="G46" s="27">
        <v>249903</v>
      </c>
      <c r="H46" s="27">
        <v>304172</v>
      </c>
      <c r="I46" s="27">
        <v>5925</v>
      </c>
      <c r="J46" s="27" t="s">
        <v>27</v>
      </c>
      <c r="K46" s="27">
        <v>8</v>
      </c>
      <c r="L46" s="28" t="s">
        <v>27</v>
      </c>
      <c r="M46" s="27">
        <v>5933</v>
      </c>
      <c r="N46" s="27">
        <v>114</v>
      </c>
      <c r="O46" s="27">
        <v>310219</v>
      </c>
      <c r="P46" s="25"/>
      <c r="Q46" s="25"/>
      <c r="R46" s="25"/>
      <c r="S46" s="25"/>
      <c r="T46" s="25"/>
      <c r="U46" s="25"/>
      <c r="V46" s="25"/>
      <c r="W46" s="25"/>
      <c r="X46" s="25"/>
      <c r="Y46" s="28"/>
      <c r="Z46" s="25"/>
      <c r="AA46" s="25"/>
      <c r="AB46" s="25"/>
    </row>
    <row r="47" spans="2:28" ht="8.25" customHeight="1">
      <c r="B47" s="4" t="s">
        <v>221</v>
      </c>
      <c r="C47" s="27">
        <v>375393</v>
      </c>
      <c r="D47" s="27">
        <v>881645</v>
      </c>
      <c r="E47" s="27">
        <v>400598</v>
      </c>
      <c r="F47" s="27">
        <v>213423</v>
      </c>
      <c r="G47" s="27">
        <v>283731</v>
      </c>
      <c r="H47" s="27">
        <v>2154790</v>
      </c>
      <c r="I47" s="27">
        <v>21538</v>
      </c>
      <c r="J47" s="27" t="s">
        <v>27</v>
      </c>
      <c r="K47" s="27">
        <v>37370</v>
      </c>
      <c r="L47" s="28">
        <v>16727</v>
      </c>
      <c r="M47" s="27">
        <v>75635</v>
      </c>
      <c r="N47" s="27">
        <v>103036</v>
      </c>
      <c r="O47" s="27">
        <v>2333461</v>
      </c>
      <c r="P47" s="25"/>
      <c r="Q47" s="25"/>
      <c r="R47" s="25"/>
      <c r="S47" s="25"/>
      <c r="T47" s="25"/>
      <c r="U47" s="25"/>
      <c r="V47" s="25"/>
      <c r="W47" s="25"/>
      <c r="X47" s="25"/>
      <c r="Y47" s="28"/>
      <c r="Z47" s="25"/>
      <c r="AA47" s="25"/>
      <c r="AB47" s="25"/>
    </row>
    <row r="48" spans="2:28" ht="8.25" customHeight="1">
      <c r="B48" s="4" t="s">
        <v>4</v>
      </c>
      <c r="C48" s="27">
        <v>1115041</v>
      </c>
      <c r="D48" s="27">
        <v>1242904</v>
      </c>
      <c r="E48" s="27">
        <v>213200</v>
      </c>
      <c r="F48" s="27">
        <v>47742</v>
      </c>
      <c r="G48" s="27">
        <v>8041</v>
      </c>
      <c r="H48" s="27">
        <v>2626928</v>
      </c>
      <c r="I48" s="27">
        <v>208392</v>
      </c>
      <c r="J48" s="27">
        <v>49529</v>
      </c>
      <c r="K48" s="27">
        <v>111497</v>
      </c>
      <c r="L48" s="28">
        <v>39126</v>
      </c>
      <c r="M48" s="27">
        <v>408544</v>
      </c>
      <c r="N48" s="27">
        <v>6348</v>
      </c>
      <c r="O48" s="27">
        <v>3041820</v>
      </c>
      <c r="P48" s="25"/>
      <c r="Q48" s="25"/>
      <c r="R48" s="25"/>
      <c r="S48" s="25"/>
      <c r="T48" s="25"/>
      <c r="U48" s="25"/>
      <c r="V48" s="25"/>
      <c r="W48" s="25"/>
      <c r="X48" s="25"/>
      <c r="Y48" s="28"/>
      <c r="Z48" s="25"/>
      <c r="AA48" s="25"/>
      <c r="AB48" s="25"/>
    </row>
    <row r="49" spans="2:28" ht="8.25" customHeight="1">
      <c r="B49" s="4" t="s">
        <v>5</v>
      </c>
      <c r="C49" s="27">
        <v>79649</v>
      </c>
      <c r="D49" s="27">
        <v>48393</v>
      </c>
      <c r="E49" s="27">
        <v>8069</v>
      </c>
      <c r="F49" s="27">
        <v>3592</v>
      </c>
      <c r="G49" s="27">
        <v>21561</v>
      </c>
      <c r="H49" s="27">
        <v>161264</v>
      </c>
      <c r="I49" s="27">
        <v>25251</v>
      </c>
      <c r="J49" s="27" t="s">
        <v>27</v>
      </c>
      <c r="K49" s="27">
        <v>3203</v>
      </c>
      <c r="L49" s="28">
        <v>1896</v>
      </c>
      <c r="M49" s="27">
        <v>30350</v>
      </c>
      <c r="N49" s="27">
        <v>1085</v>
      </c>
      <c r="O49" s="27">
        <v>192699</v>
      </c>
      <c r="P49" s="25"/>
      <c r="Q49" s="25"/>
      <c r="R49" s="25"/>
      <c r="S49" s="25"/>
      <c r="T49" s="25"/>
      <c r="U49" s="25"/>
      <c r="V49" s="25"/>
      <c r="W49" s="25"/>
      <c r="X49" s="25"/>
      <c r="Y49" s="28"/>
      <c r="Z49" s="25"/>
      <c r="AA49" s="25"/>
      <c r="AB49" s="25"/>
    </row>
    <row r="50" spans="2:28" ht="8.25" customHeight="1">
      <c r="B50" s="5" t="s">
        <v>13</v>
      </c>
      <c r="C50" s="25"/>
      <c r="D50" s="25"/>
      <c r="E50" s="25"/>
      <c r="F50" s="25"/>
      <c r="G50" s="25"/>
      <c r="H50" s="25"/>
      <c r="I50" s="25"/>
      <c r="J50" s="25"/>
      <c r="K50" s="25"/>
      <c r="L50" s="28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8"/>
      <c r="Z50" s="25"/>
      <c r="AA50" s="25"/>
      <c r="AB50" s="25"/>
    </row>
    <row r="51" spans="2:28" ht="8.25" customHeight="1">
      <c r="B51" s="272" t="s">
        <v>309</v>
      </c>
      <c r="C51" s="25">
        <v>5702583</v>
      </c>
      <c r="D51" s="25">
        <v>3295720</v>
      </c>
      <c r="E51" s="25">
        <v>96166156</v>
      </c>
      <c r="F51" s="25">
        <v>1604160</v>
      </c>
      <c r="G51" s="25">
        <v>2441563</v>
      </c>
      <c r="H51" s="25">
        <v>109210182</v>
      </c>
      <c r="I51" s="25">
        <v>3670244</v>
      </c>
      <c r="J51" s="25">
        <v>12610673</v>
      </c>
      <c r="K51" s="25">
        <v>597322</v>
      </c>
      <c r="L51" s="28">
        <v>1031668</v>
      </c>
      <c r="M51" s="25">
        <v>17909907</v>
      </c>
      <c r="N51" s="25">
        <v>8119187.847</v>
      </c>
      <c r="O51" s="25">
        <v>135239276.847</v>
      </c>
      <c r="P51" s="25"/>
      <c r="Q51" s="25"/>
      <c r="R51" s="25"/>
      <c r="S51" s="25"/>
      <c r="T51" s="25"/>
      <c r="U51" s="25"/>
      <c r="V51" s="25"/>
      <c r="W51" s="25"/>
      <c r="X51" s="25"/>
      <c r="Y51" s="28"/>
      <c r="Z51" s="25"/>
      <c r="AA51" s="25"/>
      <c r="AB51" s="25"/>
    </row>
    <row r="52" spans="2:28" ht="8.25" customHeight="1">
      <c r="B52" s="4" t="s">
        <v>225</v>
      </c>
      <c r="C52" s="25">
        <v>1742855</v>
      </c>
      <c r="D52" s="25">
        <v>2518874</v>
      </c>
      <c r="E52" s="25">
        <v>1286271</v>
      </c>
      <c r="F52" s="25">
        <v>475900</v>
      </c>
      <c r="G52" s="25">
        <v>125997</v>
      </c>
      <c r="H52" s="25">
        <v>6149897</v>
      </c>
      <c r="I52" s="25">
        <v>2013773</v>
      </c>
      <c r="J52" s="25">
        <v>473762</v>
      </c>
      <c r="K52" s="25">
        <v>931098</v>
      </c>
      <c r="L52" s="28" t="s">
        <v>27</v>
      </c>
      <c r="M52" s="25">
        <v>3418633</v>
      </c>
      <c r="N52" s="25">
        <v>473332</v>
      </c>
      <c r="O52" s="25">
        <v>10041862</v>
      </c>
      <c r="P52" s="25"/>
      <c r="Q52" s="25"/>
      <c r="R52" s="25"/>
      <c r="S52" s="25"/>
      <c r="T52" s="25"/>
      <c r="U52" s="25"/>
      <c r="V52" s="25"/>
      <c r="W52" s="25"/>
      <c r="X52" s="25"/>
      <c r="Y52" s="28"/>
      <c r="Z52" s="25"/>
      <c r="AA52" s="25"/>
      <c r="AB52" s="25"/>
    </row>
    <row r="53" spans="2:28" s="279" customFormat="1" ht="8.25" customHeight="1">
      <c r="B53" s="4" t="s">
        <v>226</v>
      </c>
      <c r="C53" s="25">
        <v>14165610.229242273</v>
      </c>
      <c r="D53" s="25">
        <v>19881292.743164953</v>
      </c>
      <c r="E53" s="25">
        <v>4172251.407548134</v>
      </c>
      <c r="F53" s="25">
        <v>3733874.016607186</v>
      </c>
      <c r="G53" s="25">
        <v>854212.5746106815</v>
      </c>
      <c r="H53" s="25">
        <v>42807240.97117323</v>
      </c>
      <c r="I53" s="343">
        <v>14808956.734338094</v>
      </c>
      <c r="J53" s="343">
        <v>1685870.9959659777</v>
      </c>
      <c r="K53" s="343">
        <v>7416492.257886131</v>
      </c>
      <c r="L53" s="28" t="s">
        <v>27</v>
      </c>
      <c r="M53" s="25">
        <v>23911319.988190204</v>
      </c>
      <c r="N53" s="25">
        <v>5208884.321282015</v>
      </c>
      <c r="O53" s="25">
        <v>71927445.28064544</v>
      </c>
      <c r="P53" s="181"/>
      <c r="Q53" s="181"/>
      <c r="R53" s="181"/>
      <c r="S53" s="181"/>
      <c r="T53" s="181"/>
      <c r="U53" s="181"/>
      <c r="V53" s="181"/>
      <c r="W53" s="181"/>
      <c r="X53" s="181"/>
      <c r="Y53" s="278"/>
      <c r="Z53" s="181"/>
      <c r="AA53" s="181"/>
      <c r="AB53" s="181"/>
    </row>
    <row r="54" spans="2:28" ht="8.25" customHeight="1">
      <c r="B54" s="4" t="s">
        <v>227</v>
      </c>
      <c r="C54" s="30" t="s">
        <v>269</v>
      </c>
      <c r="D54" s="30" t="s">
        <v>269</v>
      </c>
      <c r="E54" s="30" t="s">
        <v>269</v>
      </c>
      <c r="F54" s="30" t="s">
        <v>269</v>
      </c>
      <c r="G54" s="30" t="s">
        <v>269</v>
      </c>
      <c r="H54" s="30" t="s">
        <v>269</v>
      </c>
      <c r="I54" s="30" t="s">
        <v>269</v>
      </c>
      <c r="J54" s="30" t="s">
        <v>269</v>
      </c>
      <c r="K54" s="30" t="s">
        <v>269</v>
      </c>
      <c r="L54" s="30" t="s">
        <v>269</v>
      </c>
      <c r="M54" s="30" t="s">
        <v>269</v>
      </c>
      <c r="N54" s="30" t="s">
        <v>269</v>
      </c>
      <c r="O54" s="30" t="s">
        <v>269</v>
      </c>
      <c r="P54" s="25"/>
      <c r="Q54" s="25"/>
      <c r="R54" s="25"/>
      <c r="S54" s="25"/>
      <c r="T54" s="25"/>
      <c r="U54" s="25"/>
      <c r="V54" s="25"/>
      <c r="W54" s="25"/>
      <c r="X54" s="25"/>
      <c r="Y54" s="28"/>
      <c r="Z54" s="25"/>
      <c r="AA54" s="25"/>
      <c r="AB54" s="25"/>
    </row>
    <row r="55" spans="2:28" ht="8.25" customHeight="1">
      <c r="B55" s="4" t="s">
        <v>228</v>
      </c>
      <c r="C55" s="30" t="s">
        <v>269</v>
      </c>
      <c r="D55" s="30" t="s">
        <v>269</v>
      </c>
      <c r="E55" s="30" t="s">
        <v>269</v>
      </c>
      <c r="F55" s="30" t="s">
        <v>269</v>
      </c>
      <c r="G55" s="30" t="s">
        <v>269</v>
      </c>
      <c r="H55" s="30" t="s">
        <v>269</v>
      </c>
      <c r="I55" s="30" t="s">
        <v>269</v>
      </c>
      <c r="J55" s="30" t="s">
        <v>269</v>
      </c>
      <c r="K55" s="30" t="s">
        <v>269</v>
      </c>
      <c r="L55" s="30" t="s">
        <v>269</v>
      </c>
      <c r="M55" s="30" t="s">
        <v>269</v>
      </c>
      <c r="N55" s="30" t="s">
        <v>269</v>
      </c>
      <c r="O55" s="30" t="s">
        <v>269</v>
      </c>
      <c r="P55" s="25"/>
      <c r="Q55" s="25"/>
      <c r="R55" s="25"/>
      <c r="S55" s="25"/>
      <c r="T55" s="25"/>
      <c r="U55" s="25"/>
      <c r="V55" s="25"/>
      <c r="W55" s="25"/>
      <c r="X55" s="25"/>
      <c r="Y55" s="28"/>
      <c r="Z55" s="25"/>
      <c r="AA55" s="25"/>
      <c r="AB55" s="25"/>
    </row>
    <row r="56" spans="2:28" ht="8.25" customHeight="1">
      <c r="B56" s="4" t="s">
        <v>229</v>
      </c>
      <c r="C56" s="27" t="s">
        <v>269</v>
      </c>
      <c r="D56" s="27" t="s">
        <v>269</v>
      </c>
      <c r="E56" s="28" t="s">
        <v>269</v>
      </c>
      <c r="F56" s="27" t="s">
        <v>269</v>
      </c>
      <c r="G56" s="27" t="s">
        <v>269</v>
      </c>
      <c r="H56" s="27" t="s">
        <v>269</v>
      </c>
      <c r="I56" s="30" t="s">
        <v>269</v>
      </c>
      <c r="J56" s="30" t="s">
        <v>269</v>
      </c>
      <c r="K56" s="30" t="s">
        <v>269</v>
      </c>
      <c r="L56" s="30" t="s">
        <v>269</v>
      </c>
      <c r="M56" s="30" t="s">
        <v>269</v>
      </c>
      <c r="N56" s="30" t="s">
        <v>269</v>
      </c>
      <c r="O56" s="30" t="s">
        <v>269</v>
      </c>
      <c r="P56" s="25"/>
      <c r="Q56" s="25"/>
      <c r="R56" s="25"/>
      <c r="S56" s="25"/>
      <c r="T56" s="25"/>
      <c r="U56" s="25"/>
      <c r="V56" s="25"/>
      <c r="W56" s="25"/>
      <c r="X56" s="25"/>
      <c r="Y56" s="28"/>
      <c r="Z56" s="25"/>
      <c r="AA56" s="25"/>
      <c r="AB56" s="25"/>
    </row>
    <row r="57" spans="2:28" ht="8.25" customHeight="1">
      <c r="B57" s="4" t="s">
        <v>7</v>
      </c>
      <c r="C57" s="25">
        <v>67756</v>
      </c>
      <c r="D57" s="25">
        <v>45797</v>
      </c>
      <c r="E57" s="25">
        <v>13599</v>
      </c>
      <c r="F57" s="25">
        <v>5404</v>
      </c>
      <c r="G57" s="25">
        <v>17037</v>
      </c>
      <c r="H57" s="25">
        <v>149593</v>
      </c>
      <c r="I57" s="25">
        <v>7163</v>
      </c>
      <c r="J57" s="25">
        <v>634</v>
      </c>
      <c r="K57" s="25">
        <v>1582</v>
      </c>
      <c r="L57" s="28">
        <v>13970</v>
      </c>
      <c r="M57" s="25">
        <v>23349</v>
      </c>
      <c r="N57" s="25">
        <v>1984</v>
      </c>
      <c r="O57" s="25">
        <v>174926</v>
      </c>
      <c r="P57" s="25"/>
      <c r="Q57" s="25"/>
      <c r="R57" s="25"/>
      <c r="S57" s="25"/>
      <c r="T57" s="25"/>
      <c r="U57" s="25"/>
      <c r="V57" s="25"/>
      <c r="W57" s="25"/>
      <c r="X57" s="25"/>
      <c r="Y57" s="28"/>
      <c r="Z57" s="25"/>
      <c r="AA57" s="25"/>
      <c r="AB57" s="25"/>
    </row>
    <row r="58" spans="2:28" ht="8.25" customHeight="1">
      <c r="B58" s="4" t="s">
        <v>8</v>
      </c>
      <c r="C58" s="25">
        <v>65440</v>
      </c>
      <c r="D58" s="25">
        <v>35673</v>
      </c>
      <c r="E58" s="25">
        <v>6019</v>
      </c>
      <c r="F58" s="25">
        <v>2500</v>
      </c>
      <c r="G58" s="25">
        <v>8194</v>
      </c>
      <c r="H58" s="25">
        <v>117826</v>
      </c>
      <c r="I58" s="25">
        <v>180081</v>
      </c>
      <c r="J58" s="27" t="s">
        <v>27</v>
      </c>
      <c r="K58" s="25">
        <v>58</v>
      </c>
      <c r="L58" s="25">
        <v>19266</v>
      </c>
      <c r="M58" s="25">
        <v>199405</v>
      </c>
      <c r="N58" s="25">
        <v>846</v>
      </c>
      <c r="O58" s="25">
        <v>318077</v>
      </c>
      <c r="P58" s="25"/>
      <c r="Q58" s="25"/>
      <c r="R58" s="25"/>
      <c r="S58" s="25"/>
      <c r="T58" s="25"/>
      <c r="U58" s="25"/>
      <c r="V58" s="25"/>
      <c r="W58" s="25"/>
      <c r="X58" s="25"/>
      <c r="Y58" s="28"/>
      <c r="Z58" s="25"/>
      <c r="AA58" s="25"/>
      <c r="AB58" s="25"/>
    </row>
    <row r="59" spans="2:28" ht="8.25" customHeight="1">
      <c r="B59" s="272" t="s">
        <v>400</v>
      </c>
      <c r="C59" s="25">
        <v>255990.005</v>
      </c>
      <c r="D59" s="25">
        <v>344855.054</v>
      </c>
      <c r="E59" s="25">
        <v>116872.298</v>
      </c>
      <c r="F59" s="25">
        <v>35356</v>
      </c>
      <c r="G59" s="25">
        <v>6202</v>
      </c>
      <c r="H59" s="25">
        <v>759275.546</v>
      </c>
      <c r="I59" s="25">
        <v>342434.477</v>
      </c>
      <c r="J59" s="25">
        <v>344372.024</v>
      </c>
      <c r="K59" s="25">
        <v>59738.853</v>
      </c>
      <c r="L59" s="28">
        <v>15486.199</v>
      </c>
      <c r="M59" s="25">
        <v>762031.553</v>
      </c>
      <c r="N59" s="25">
        <v>28947.833</v>
      </c>
      <c r="O59" s="25">
        <v>1550254.932</v>
      </c>
      <c r="P59" s="25"/>
      <c r="Q59" s="25"/>
      <c r="R59" s="25"/>
      <c r="S59" s="25"/>
      <c r="T59" s="25"/>
      <c r="U59" s="25"/>
      <c r="V59" s="25"/>
      <c r="W59" s="25"/>
      <c r="X59" s="25"/>
      <c r="Y59" s="28"/>
      <c r="Z59" s="25"/>
      <c r="AA59" s="25"/>
      <c r="AB59" s="25"/>
    </row>
    <row r="60" spans="2:28" ht="8.25" customHeight="1">
      <c r="B60" s="272" t="s">
        <v>336</v>
      </c>
      <c r="C60" s="30" t="s">
        <v>269</v>
      </c>
      <c r="D60" s="30" t="s">
        <v>269</v>
      </c>
      <c r="E60" s="30" t="s">
        <v>269</v>
      </c>
      <c r="F60" s="30" t="s">
        <v>269</v>
      </c>
      <c r="G60" s="30" t="s">
        <v>269</v>
      </c>
      <c r="H60" s="30" t="s">
        <v>269</v>
      </c>
      <c r="I60" s="30" t="s">
        <v>269</v>
      </c>
      <c r="J60" s="30" t="s">
        <v>269</v>
      </c>
      <c r="K60" s="30" t="s">
        <v>269</v>
      </c>
      <c r="L60" s="30" t="s">
        <v>269</v>
      </c>
      <c r="M60" s="30" t="s">
        <v>269</v>
      </c>
      <c r="N60" s="30" t="s">
        <v>269</v>
      </c>
      <c r="O60" s="30" t="s">
        <v>269</v>
      </c>
      <c r="P60" s="25"/>
      <c r="Q60" s="25"/>
      <c r="R60" s="25"/>
      <c r="S60" s="25"/>
      <c r="T60" s="25"/>
      <c r="U60" s="25"/>
      <c r="V60" s="25"/>
      <c r="W60" s="25"/>
      <c r="X60" s="25"/>
      <c r="Y60" s="28"/>
      <c r="Z60" s="25"/>
      <c r="AA60" s="25"/>
      <c r="AB60" s="25"/>
    </row>
    <row r="61" spans="2:28" ht="8.25" customHeight="1">
      <c r="B61" s="4" t="s">
        <v>9</v>
      </c>
      <c r="C61" s="25">
        <v>33543</v>
      </c>
      <c r="D61" s="25">
        <v>18487</v>
      </c>
      <c r="E61" s="25">
        <v>733</v>
      </c>
      <c r="F61" s="25">
        <v>2203</v>
      </c>
      <c r="G61" s="25">
        <v>9726</v>
      </c>
      <c r="H61" s="25">
        <v>64692</v>
      </c>
      <c r="I61" s="25">
        <v>29477</v>
      </c>
      <c r="J61" s="25">
        <v>964</v>
      </c>
      <c r="K61" s="27" t="s">
        <v>27</v>
      </c>
      <c r="L61" s="28">
        <v>14801</v>
      </c>
      <c r="M61" s="25">
        <v>45242</v>
      </c>
      <c r="N61" s="28" t="s">
        <v>27</v>
      </c>
      <c r="O61" s="25">
        <v>109934</v>
      </c>
      <c r="P61" s="25"/>
      <c r="Q61" s="25"/>
      <c r="R61" s="25"/>
      <c r="S61" s="25"/>
      <c r="T61" s="25"/>
      <c r="U61" s="25"/>
      <c r="V61" s="25"/>
      <c r="W61" s="25"/>
      <c r="X61" s="25"/>
      <c r="Y61" s="28"/>
      <c r="Z61" s="25"/>
      <c r="AA61" s="25"/>
      <c r="AB61" s="25"/>
    </row>
    <row r="62" spans="2:28" ht="8.25" customHeight="1">
      <c r="B62" s="4" t="s">
        <v>10</v>
      </c>
      <c r="C62" s="25">
        <v>86243.70688999999</v>
      </c>
      <c r="D62" s="25">
        <v>134819.30907999998</v>
      </c>
      <c r="E62" s="25">
        <v>297009.75529</v>
      </c>
      <c r="F62" s="25">
        <v>5631.99673</v>
      </c>
      <c r="G62" s="25">
        <v>20324.578070000003</v>
      </c>
      <c r="H62" s="25">
        <v>544029.34606</v>
      </c>
      <c r="I62" s="25">
        <v>43014.182539999994</v>
      </c>
      <c r="J62" s="28" t="s">
        <v>27</v>
      </c>
      <c r="K62" s="28" t="s">
        <v>27</v>
      </c>
      <c r="L62" s="28">
        <v>4764.468</v>
      </c>
      <c r="M62" s="25">
        <v>47778.650539999995</v>
      </c>
      <c r="N62" s="25">
        <v>1272</v>
      </c>
      <c r="O62" s="25">
        <v>593079.9966</v>
      </c>
      <c r="P62" s="25"/>
      <c r="Q62" s="25"/>
      <c r="R62" s="25"/>
      <c r="S62" s="25"/>
      <c r="T62" s="25"/>
      <c r="U62" s="25"/>
      <c r="V62" s="25"/>
      <c r="W62" s="25"/>
      <c r="X62" s="25"/>
      <c r="Y62" s="28"/>
      <c r="Z62" s="25"/>
      <c r="AA62" s="25"/>
      <c r="AB62" s="25"/>
    </row>
    <row r="63" spans="2:28" ht="8.25" customHeight="1">
      <c r="B63" s="4" t="s">
        <v>230</v>
      </c>
      <c r="C63" s="30" t="s">
        <v>269</v>
      </c>
      <c r="D63" s="30" t="s">
        <v>269</v>
      </c>
      <c r="E63" s="30" t="s">
        <v>269</v>
      </c>
      <c r="F63" s="30" t="s">
        <v>269</v>
      </c>
      <c r="G63" s="30" t="s">
        <v>269</v>
      </c>
      <c r="H63" s="30" t="s">
        <v>269</v>
      </c>
      <c r="I63" s="30" t="s">
        <v>269</v>
      </c>
      <c r="J63" s="30" t="s">
        <v>269</v>
      </c>
      <c r="K63" s="30" t="s">
        <v>269</v>
      </c>
      <c r="L63" s="30" t="s">
        <v>269</v>
      </c>
      <c r="M63" s="30" t="s">
        <v>269</v>
      </c>
      <c r="N63" s="30" t="s">
        <v>269</v>
      </c>
      <c r="O63" s="30" t="s">
        <v>269</v>
      </c>
      <c r="P63" s="25"/>
      <c r="Q63" s="25"/>
      <c r="R63" s="25"/>
      <c r="S63" s="25"/>
      <c r="T63" s="25"/>
      <c r="U63" s="25"/>
      <c r="V63" s="25"/>
      <c r="W63" s="25"/>
      <c r="X63" s="25"/>
      <c r="Y63" s="28"/>
      <c r="Z63" s="25"/>
      <c r="AA63" s="25"/>
      <c r="AB63" s="25"/>
    </row>
    <row r="64" spans="2:28" ht="8.25" customHeight="1">
      <c r="B64" s="272" t="s">
        <v>401</v>
      </c>
      <c r="C64" s="25">
        <v>6309159</v>
      </c>
      <c r="D64" s="25">
        <v>980458</v>
      </c>
      <c r="E64" s="25">
        <v>626650</v>
      </c>
      <c r="F64" s="25">
        <v>166968</v>
      </c>
      <c r="G64" s="25">
        <v>503722</v>
      </c>
      <c r="H64" s="25">
        <v>8586957</v>
      </c>
      <c r="I64" s="25">
        <v>1113899</v>
      </c>
      <c r="J64" s="25">
        <v>252687</v>
      </c>
      <c r="K64" s="25">
        <v>1037</v>
      </c>
      <c r="L64" s="28">
        <v>289848</v>
      </c>
      <c r="M64" s="25">
        <v>1657471</v>
      </c>
      <c r="N64" s="25">
        <v>75147</v>
      </c>
      <c r="O64" s="25">
        <v>10319575</v>
      </c>
      <c r="P64" s="25"/>
      <c r="Q64" s="25"/>
      <c r="R64" s="25"/>
      <c r="S64" s="25"/>
      <c r="T64" s="25"/>
      <c r="U64" s="25"/>
      <c r="V64" s="25"/>
      <c r="W64" s="25"/>
      <c r="X64" s="25"/>
      <c r="Y64" s="28"/>
      <c r="Z64" s="25"/>
      <c r="AA64" s="25"/>
      <c r="AB64" s="25"/>
    </row>
    <row r="65" spans="2:28" s="279" customFormat="1" ht="8.25" customHeight="1">
      <c r="B65" s="272" t="s">
        <v>310</v>
      </c>
      <c r="C65" s="25">
        <v>222869</v>
      </c>
      <c r="D65" s="25">
        <v>84842</v>
      </c>
      <c r="E65" s="25">
        <v>19381</v>
      </c>
      <c r="F65" s="25">
        <v>21159</v>
      </c>
      <c r="G65" s="25">
        <v>51794</v>
      </c>
      <c r="H65" s="25">
        <v>400045</v>
      </c>
      <c r="I65" s="25">
        <v>27418</v>
      </c>
      <c r="J65" s="28">
        <v>44571</v>
      </c>
      <c r="K65" s="28">
        <v>406</v>
      </c>
      <c r="L65" s="28">
        <v>17033</v>
      </c>
      <c r="M65" s="25">
        <v>89428</v>
      </c>
      <c r="N65" s="25">
        <v>11544</v>
      </c>
      <c r="O65" s="25">
        <v>501017</v>
      </c>
      <c r="P65" s="181"/>
      <c r="Q65" s="181"/>
      <c r="R65" s="181"/>
      <c r="S65" s="181"/>
      <c r="T65" s="181"/>
      <c r="U65" s="181"/>
      <c r="V65" s="181"/>
      <c r="W65" s="181"/>
      <c r="X65" s="181"/>
      <c r="Y65" s="278"/>
      <c r="Z65" s="181"/>
      <c r="AA65" s="181"/>
      <c r="AB65" s="181"/>
    </row>
    <row r="66" spans="2:28" ht="8.25" customHeight="1">
      <c r="B66" s="5" t="s">
        <v>14</v>
      </c>
      <c r="C66" s="25"/>
      <c r="D66" s="25"/>
      <c r="E66" s="25"/>
      <c r="F66" s="25"/>
      <c r="G66" s="25"/>
      <c r="H66" s="25"/>
      <c r="I66" s="25"/>
      <c r="J66" s="25"/>
      <c r="K66" s="25"/>
      <c r="L66" s="28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8"/>
      <c r="Z66" s="25"/>
      <c r="AA66" s="25"/>
      <c r="AB66" s="25"/>
    </row>
    <row r="67" spans="2:28" ht="8.25" customHeight="1">
      <c r="B67" s="4" t="s">
        <v>14</v>
      </c>
      <c r="C67" s="25">
        <v>3090085</v>
      </c>
      <c r="D67" s="25">
        <v>1754719</v>
      </c>
      <c r="E67" s="28">
        <v>216343241</v>
      </c>
      <c r="F67" s="25">
        <v>1410190</v>
      </c>
      <c r="G67" s="25">
        <v>5082937</v>
      </c>
      <c r="H67" s="25">
        <v>227681172</v>
      </c>
      <c r="I67" s="25">
        <v>692161</v>
      </c>
      <c r="J67" s="28" t="s">
        <v>27</v>
      </c>
      <c r="K67" s="25">
        <v>15713602</v>
      </c>
      <c r="L67" s="28">
        <v>112565</v>
      </c>
      <c r="M67" s="25">
        <v>16518328</v>
      </c>
      <c r="N67" s="25">
        <v>6347046</v>
      </c>
      <c r="O67" s="25">
        <v>250546546</v>
      </c>
      <c r="P67" s="25"/>
      <c r="Q67" s="25"/>
      <c r="R67" s="25"/>
      <c r="S67" s="25"/>
      <c r="T67" s="25"/>
      <c r="U67" s="25"/>
      <c r="V67" s="25"/>
      <c r="W67" s="25"/>
      <c r="X67" s="25"/>
      <c r="Y67" s="28"/>
      <c r="Z67" s="25"/>
      <c r="AA67" s="25"/>
      <c r="AB67" s="25"/>
    </row>
    <row r="68" spans="2:15" ht="5.25" customHeight="1">
      <c r="B68" s="8"/>
      <c r="C68" s="9"/>
      <c r="D68" s="9"/>
      <c r="E68" s="9"/>
      <c r="F68" s="9"/>
      <c r="G68" s="9"/>
      <c r="H68" s="9"/>
      <c r="I68" s="8"/>
      <c r="J68" s="8"/>
      <c r="K68" s="8"/>
      <c r="L68" s="8"/>
      <c r="M68" s="8"/>
      <c r="N68" s="8"/>
      <c r="O68" s="8"/>
    </row>
    <row r="69" ht="6" customHeight="1"/>
    <row r="70" spans="2:15" ht="8.25" customHeight="1">
      <c r="B70" s="362" t="s">
        <v>352</v>
      </c>
      <c r="C70" s="157"/>
      <c r="D70" s="157"/>
      <c r="E70" s="157"/>
      <c r="F70" s="157"/>
      <c r="G70" s="157"/>
      <c r="I70" s="412" t="s">
        <v>388</v>
      </c>
      <c r="J70" s="412"/>
      <c r="K70" s="412"/>
      <c r="L70" s="412"/>
      <c r="M70" s="412"/>
      <c r="N70" s="412"/>
      <c r="O70" s="412"/>
    </row>
    <row r="71" spans="2:15" ht="8.25" customHeight="1">
      <c r="B71" s="363" t="s">
        <v>383</v>
      </c>
      <c r="I71" s="412" t="s">
        <v>389</v>
      </c>
      <c r="J71" s="412"/>
      <c r="K71" s="412"/>
      <c r="L71" s="412"/>
      <c r="M71" s="412"/>
      <c r="N71" s="412"/>
      <c r="O71" s="412"/>
    </row>
    <row r="72" ht="8.25" customHeight="1">
      <c r="B72" s="363" t="s">
        <v>384</v>
      </c>
    </row>
    <row r="73" spans="2:15" ht="8.25" customHeight="1">
      <c r="B73" s="363" t="s">
        <v>385</v>
      </c>
      <c r="C73" s="155"/>
      <c r="D73" s="155"/>
      <c r="E73" s="155"/>
      <c r="F73" s="155"/>
      <c r="G73" s="155"/>
      <c r="H73" s="212"/>
      <c r="O73" s="25"/>
    </row>
    <row r="74" spans="2:8" ht="8.25" customHeight="1">
      <c r="B74" s="363" t="s">
        <v>386</v>
      </c>
      <c r="C74" s="245"/>
      <c r="D74" s="245"/>
      <c r="E74" s="245"/>
      <c r="F74" s="245"/>
      <c r="G74" s="245"/>
      <c r="H74" s="245"/>
    </row>
    <row r="75" ht="8.25" customHeight="1">
      <c r="B75" s="4" t="s">
        <v>387</v>
      </c>
    </row>
    <row r="76" spans="5:15" ht="9" customHeight="1">
      <c r="E76" s="7"/>
      <c r="H76" s="7"/>
      <c r="O76" s="25"/>
    </row>
  </sheetData>
  <mergeCells count="11">
    <mergeCell ref="B4:B5"/>
    <mergeCell ref="N4:N5"/>
    <mergeCell ref="C4:H4"/>
    <mergeCell ref="I70:O70"/>
    <mergeCell ref="I7:O7"/>
    <mergeCell ref="B7:H7"/>
    <mergeCell ref="B38:H38"/>
    <mergeCell ref="I38:O38"/>
    <mergeCell ref="I71:O71"/>
    <mergeCell ref="I4:M4"/>
    <mergeCell ref="O4:O5"/>
  </mergeCells>
  <printOptions/>
  <pageMargins left="0.7874015748031497" right="0.7874015748031497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B2:AB76"/>
  <sheetViews>
    <sheetView workbookViewId="0" topLeftCell="G43">
      <selection activeCell="K61" sqref="K61"/>
    </sheetView>
  </sheetViews>
  <sheetFormatPr defaultColWidth="9.140625" defaultRowHeight="9" customHeight="1"/>
  <cols>
    <col min="1" max="1" width="5.00390625" style="4" customWidth="1"/>
    <col min="2" max="2" width="34.8515625" style="4" customWidth="1"/>
    <col min="3" max="3" width="8.7109375" style="4" customWidth="1"/>
    <col min="4" max="4" width="8.00390625" style="1" customWidth="1"/>
    <col min="5" max="5" width="8.28125" style="1" customWidth="1"/>
    <col min="6" max="6" width="7.28125" style="1" customWidth="1"/>
    <col min="7" max="7" width="7.00390625" style="1" customWidth="1"/>
    <col min="8" max="8" width="8.00390625" style="1" customWidth="1"/>
    <col min="9" max="14" width="11.57421875" style="4" customWidth="1"/>
    <col min="15" max="15" width="12.7109375" style="4" customWidth="1"/>
    <col min="16" max="16" width="5.00390625" style="4" customWidth="1"/>
    <col min="17" max="16384" width="9.140625" style="4" customWidth="1"/>
  </cols>
  <sheetData>
    <row r="1" ht="2.25" customHeight="1"/>
    <row r="2" spans="2:14" ht="24" customHeight="1">
      <c r="B2" s="31" t="s">
        <v>78</v>
      </c>
      <c r="C2" s="31"/>
      <c r="D2" s="31"/>
      <c r="E2" s="31"/>
      <c r="F2" s="31"/>
      <c r="G2" s="31"/>
      <c r="H2" s="31"/>
      <c r="I2" s="20"/>
      <c r="J2" s="20"/>
      <c r="K2" s="20"/>
      <c r="L2" s="20"/>
      <c r="M2" s="20"/>
      <c r="N2" s="20"/>
    </row>
    <row r="3" spans="2:15" ht="9" customHeight="1">
      <c r="B3" s="13"/>
      <c r="C3" s="14"/>
      <c r="D3" s="14"/>
      <c r="E3" s="14"/>
      <c r="F3" s="14"/>
      <c r="G3" s="14"/>
      <c r="H3" s="14"/>
      <c r="I3" s="8"/>
      <c r="J3" s="8"/>
      <c r="K3" s="8"/>
      <c r="L3" s="8"/>
      <c r="M3" s="8"/>
      <c r="N3" s="8"/>
      <c r="O3" s="8"/>
    </row>
    <row r="4" spans="2:15" s="1" customFormat="1" ht="13.5" customHeight="1">
      <c r="B4" s="382" t="s">
        <v>396</v>
      </c>
      <c r="C4" s="385" t="s">
        <v>17</v>
      </c>
      <c r="D4" s="385"/>
      <c r="E4" s="385"/>
      <c r="F4" s="385"/>
      <c r="G4" s="385"/>
      <c r="H4" s="385"/>
      <c r="I4" s="385" t="s">
        <v>18</v>
      </c>
      <c r="J4" s="385"/>
      <c r="K4" s="385"/>
      <c r="L4" s="385"/>
      <c r="M4" s="385"/>
      <c r="N4" s="390" t="s">
        <v>231</v>
      </c>
      <c r="O4" s="388" t="s">
        <v>135</v>
      </c>
    </row>
    <row r="5" spans="2:15" s="6" customFormat="1" ht="45" customHeight="1">
      <c r="B5" s="383"/>
      <c r="C5" s="10" t="s">
        <v>320</v>
      </c>
      <c r="D5" s="11" t="s">
        <v>141</v>
      </c>
      <c r="E5" s="11" t="s">
        <v>25</v>
      </c>
      <c r="F5" s="10" t="s">
        <v>139</v>
      </c>
      <c r="G5" s="12" t="s">
        <v>132</v>
      </c>
      <c r="H5" s="12" t="s">
        <v>21</v>
      </c>
      <c r="I5" s="10" t="s">
        <v>140</v>
      </c>
      <c r="J5" s="11" t="s">
        <v>25</v>
      </c>
      <c r="K5" s="11" t="s">
        <v>232</v>
      </c>
      <c r="L5" s="10" t="s">
        <v>132</v>
      </c>
      <c r="M5" s="12" t="s">
        <v>21</v>
      </c>
      <c r="N5" s="392"/>
      <c r="O5" s="393"/>
    </row>
    <row r="6" spans="2:15" s="6" customFormat="1" ht="4.5" customHeight="1">
      <c r="B6" s="277"/>
      <c r="C6" s="269"/>
      <c r="D6" s="218"/>
      <c r="E6" s="218"/>
      <c r="F6" s="269"/>
      <c r="G6" s="270"/>
      <c r="H6" s="270"/>
      <c r="I6" s="269"/>
      <c r="J6" s="218"/>
      <c r="K6" s="218"/>
      <c r="L6" s="269"/>
      <c r="M6" s="270"/>
      <c r="N6" s="196"/>
      <c r="O6" s="270"/>
    </row>
    <row r="7" spans="2:15" s="6" customFormat="1" ht="8.25" customHeight="1">
      <c r="B7" s="386" t="s">
        <v>263</v>
      </c>
      <c r="C7" s="386" t="s">
        <v>263</v>
      </c>
      <c r="D7" s="386"/>
      <c r="E7" s="386"/>
      <c r="F7" s="386"/>
      <c r="G7" s="386"/>
      <c r="H7" s="386"/>
      <c r="I7" s="386" t="s">
        <v>263</v>
      </c>
      <c r="J7" s="413"/>
      <c r="K7" s="413"/>
      <c r="L7" s="413"/>
      <c r="M7" s="413"/>
      <c r="N7" s="413"/>
      <c r="O7" s="413"/>
    </row>
    <row r="8" spans="2:8" s="6" customFormat="1" ht="3" customHeight="1">
      <c r="B8" s="2"/>
      <c r="C8" s="15"/>
      <c r="D8" s="16"/>
      <c r="E8" s="16"/>
      <c r="F8" s="15"/>
      <c r="G8" s="15"/>
      <c r="H8" s="17"/>
    </row>
    <row r="9" spans="2:15" s="6" customFormat="1" ht="8.25" customHeight="1">
      <c r="B9" s="3" t="s">
        <v>12</v>
      </c>
      <c r="C9" s="18"/>
      <c r="D9" s="18"/>
      <c r="E9" s="18"/>
      <c r="F9" s="18"/>
      <c r="G9" s="18"/>
      <c r="H9" s="18"/>
      <c r="I9" s="26"/>
      <c r="J9" s="26"/>
      <c r="K9" s="26"/>
      <c r="L9" s="26"/>
      <c r="M9" s="26"/>
      <c r="N9" s="26"/>
      <c r="O9" s="26"/>
    </row>
    <row r="10" spans="2:28" ht="8.25" customHeight="1">
      <c r="B10" s="4" t="s">
        <v>224</v>
      </c>
      <c r="C10" s="27">
        <v>67784909</v>
      </c>
      <c r="D10" s="27">
        <v>8359526</v>
      </c>
      <c r="E10" s="27">
        <v>145684904</v>
      </c>
      <c r="F10" s="27">
        <v>79419617</v>
      </c>
      <c r="G10" s="27">
        <v>38746924</v>
      </c>
      <c r="H10" s="27">
        <v>339995880</v>
      </c>
      <c r="I10" s="27">
        <v>1893123</v>
      </c>
      <c r="J10" s="27">
        <v>19885469</v>
      </c>
      <c r="K10" s="27">
        <v>5189944</v>
      </c>
      <c r="L10" s="28" t="s">
        <v>27</v>
      </c>
      <c r="M10" s="27">
        <v>26968536</v>
      </c>
      <c r="N10" s="27">
        <v>183565802</v>
      </c>
      <c r="O10" s="27">
        <v>550530218</v>
      </c>
      <c r="P10" s="25"/>
      <c r="Q10" s="25"/>
      <c r="R10" s="25"/>
      <c r="S10" s="25"/>
      <c r="T10" s="25"/>
      <c r="U10" s="25"/>
      <c r="V10" s="25"/>
      <c r="W10" s="25"/>
      <c r="X10" s="25"/>
      <c r="Y10" s="28"/>
      <c r="Z10" s="25"/>
      <c r="AA10" s="25"/>
      <c r="AB10" s="25"/>
    </row>
    <row r="11" spans="2:28" ht="8.25" customHeight="1">
      <c r="B11" s="4" t="s">
        <v>1</v>
      </c>
      <c r="C11" s="27">
        <v>1275881</v>
      </c>
      <c r="D11" s="27">
        <v>194812</v>
      </c>
      <c r="E11" s="27">
        <v>65290</v>
      </c>
      <c r="F11" s="27">
        <v>25707</v>
      </c>
      <c r="G11" s="27">
        <v>55440</v>
      </c>
      <c r="H11" s="27">
        <v>1617130</v>
      </c>
      <c r="I11" s="27">
        <v>13277</v>
      </c>
      <c r="J11" s="28" t="s">
        <v>27</v>
      </c>
      <c r="K11" s="28" t="s">
        <v>27</v>
      </c>
      <c r="L11" s="27">
        <v>184</v>
      </c>
      <c r="M11" s="27">
        <v>13461</v>
      </c>
      <c r="N11" s="28" t="s">
        <v>27</v>
      </c>
      <c r="O11" s="27">
        <v>1630591</v>
      </c>
      <c r="P11" s="25"/>
      <c r="Q11" s="25"/>
      <c r="R11" s="25"/>
      <c r="S11" s="25"/>
      <c r="T11" s="25"/>
      <c r="U11" s="25"/>
      <c r="V11" s="25"/>
      <c r="W11" s="28"/>
      <c r="X11" s="28"/>
      <c r="Y11" s="25"/>
      <c r="Z11" s="25"/>
      <c r="AA11" s="28"/>
      <c r="AB11" s="25"/>
    </row>
    <row r="12" spans="2:28" ht="8.25" customHeight="1">
      <c r="B12" s="4" t="s">
        <v>398</v>
      </c>
      <c r="C12" s="27">
        <v>25674</v>
      </c>
      <c r="D12" s="27">
        <v>11697</v>
      </c>
      <c r="E12" s="27">
        <v>343</v>
      </c>
      <c r="F12" s="27">
        <v>1898</v>
      </c>
      <c r="G12" s="28" t="s">
        <v>27</v>
      </c>
      <c r="H12" s="27">
        <v>39612</v>
      </c>
      <c r="I12" s="27">
        <v>9830</v>
      </c>
      <c r="J12" s="28" t="s">
        <v>27</v>
      </c>
      <c r="K12" s="27">
        <v>775</v>
      </c>
      <c r="L12" s="27">
        <v>2633</v>
      </c>
      <c r="M12" s="27">
        <v>13238</v>
      </c>
      <c r="N12" s="28" t="s">
        <v>27</v>
      </c>
      <c r="O12" s="27">
        <v>52850</v>
      </c>
      <c r="P12" s="25"/>
      <c r="Q12" s="25"/>
      <c r="R12" s="25"/>
      <c r="S12" s="25"/>
      <c r="T12" s="25"/>
      <c r="U12" s="25"/>
      <c r="V12" s="25"/>
      <c r="W12" s="28"/>
      <c r="X12" s="25"/>
      <c r="Y12" s="25"/>
      <c r="Z12" s="25"/>
      <c r="AA12" s="28"/>
      <c r="AB12" s="25"/>
    </row>
    <row r="13" spans="2:28" ht="8.25" customHeight="1">
      <c r="B13" s="4" t="s">
        <v>2</v>
      </c>
      <c r="C13" s="27">
        <v>402025</v>
      </c>
      <c r="D13" s="27">
        <v>285888</v>
      </c>
      <c r="E13" s="27">
        <v>1051</v>
      </c>
      <c r="F13" s="27">
        <v>107153</v>
      </c>
      <c r="G13" s="27">
        <v>25329</v>
      </c>
      <c r="H13" s="27">
        <v>821446</v>
      </c>
      <c r="I13" s="27">
        <v>416090</v>
      </c>
      <c r="J13" s="27">
        <v>3384</v>
      </c>
      <c r="K13" s="27">
        <v>18157</v>
      </c>
      <c r="L13" s="27">
        <v>1899</v>
      </c>
      <c r="M13" s="27">
        <v>439530</v>
      </c>
      <c r="N13" s="27">
        <v>414508</v>
      </c>
      <c r="O13" s="27">
        <v>1675484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</row>
    <row r="14" spans="2:28" ht="8.25" customHeight="1">
      <c r="B14" s="4" t="s">
        <v>399</v>
      </c>
      <c r="C14" s="27">
        <v>72016</v>
      </c>
      <c r="D14" s="27">
        <v>17933</v>
      </c>
      <c r="E14" s="27">
        <v>1567</v>
      </c>
      <c r="F14" s="27">
        <v>467</v>
      </c>
      <c r="G14" s="27">
        <v>910</v>
      </c>
      <c r="H14" s="27">
        <v>92893</v>
      </c>
      <c r="I14" s="27">
        <v>2546</v>
      </c>
      <c r="J14" s="28" t="s">
        <v>27</v>
      </c>
      <c r="K14" s="28">
        <v>283</v>
      </c>
      <c r="L14" s="28" t="s">
        <v>27</v>
      </c>
      <c r="M14" s="27">
        <v>2829</v>
      </c>
      <c r="N14" s="28" t="s">
        <v>27</v>
      </c>
      <c r="O14" s="27">
        <v>95722</v>
      </c>
      <c r="P14" s="25"/>
      <c r="Q14" s="25"/>
      <c r="R14" s="25"/>
      <c r="S14" s="25"/>
      <c r="T14" s="25"/>
      <c r="U14" s="25"/>
      <c r="V14" s="25"/>
      <c r="W14" s="28"/>
      <c r="X14" s="28"/>
      <c r="Y14" s="28"/>
      <c r="Z14" s="25"/>
      <c r="AA14" s="28"/>
      <c r="AB14" s="25"/>
    </row>
    <row r="15" spans="2:28" ht="8.25" customHeight="1">
      <c r="B15" s="4" t="s">
        <v>3</v>
      </c>
      <c r="C15" s="27">
        <v>35704</v>
      </c>
      <c r="D15" s="27">
        <v>10392</v>
      </c>
      <c r="E15" s="27">
        <v>34</v>
      </c>
      <c r="F15" s="27">
        <v>794</v>
      </c>
      <c r="G15" s="27">
        <v>153157</v>
      </c>
      <c r="H15" s="27">
        <v>200081</v>
      </c>
      <c r="I15" s="27">
        <v>7496</v>
      </c>
      <c r="J15" s="28" t="s">
        <v>27</v>
      </c>
      <c r="K15" s="27" t="s">
        <v>27</v>
      </c>
      <c r="L15" s="27" t="s">
        <v>27</v>
      </c>
      <c r="M15" s="27">
        <v>7496</v>
      </c>
      <c r="N15" s="27">
        <v>207</v>
      </c>
      <c r="O15" s="27">
        <v>207784</v>
      </c>
      <c r="P15" s="25"/>
      <c r="Q15" s="25"/>
      <c r="R15" s="25"/>
      <c r="S15" s="25"/>
      <c r="T15" s="25"/>
      <c r="U15" s="25"/>
      <c r="V15" s="25"/>
      <c r="W15" s="28"/>
      <c r="X15" s="25"/>
      <c r="Y15" s="25"/>
      <c r="Z15" s="25"/>
      <c r="AA15" s="25"/>
      <c r="AB15" s="25"/>
    </row>
    <row r="16" spans="2:28" s="1" customFormat="1" ht="8.25" customHeight="1">
      <c r="B16" s="4" t="s">
        <v>145</v>
      </c>
      <c r="C16" s="27">
        <v>200726</v>
      </c>
      <c r="D16" s="27">
        <v>659912</v>
      </c>
      <c r="E16" s="27">
        <v>250813</v>
      </c>
      <c r="F16" s="27">
        <v>260733</v>
      </c>
      <c r="G16" s="27">
        <v>207902</v>
      </c>
      <c r="H16" s="27">
        <v>1580086</v>
      </c>
      <c r="I16" s="27">
        <v>26812</v>
      </c>
      <c r="J16" s="27" t="s">
        <v>27</v>
      </c>
      <c r="K16" s="27">
        <v>35538</v>
      </c>
      <c r="L16" s="27">
        <v>8781</v>
      </c>
      <c r="M16" s="27">
        <v>71131</v>
      </c>
      <c r="N16" s="27">
        <v>194831</v>
      </c>
      <c r="O16" s="27">
        <v>1846048</v>
      </c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2:28" ht="8.25" customHeight="1">
      <c r="B17" s="4" t="s">
        <v>4</v>
      </c>
      <c r="C17" s="27">
        <v>885164</v>
      </c>
      <c r="D17" s="27">
        <v>684218</v>
      </c>
      <c r="E17" s="27">
        <v>230735</v>
      </c>
      <c r="F17" s="27">
        <v>49814</v>
      </c>
      <c r="G17" s="27">
        <v>15574</v>
      </c>
      <c r="H17" s="27">
        <v>1865505</v>
      </c>
      <c r="I17" s="27">
        <v>97393</v>
      </c>
      <c r="J17" s="27">
        <v>7260</v>
      </c>
      <c r="K17" s="27">
        <v>57191</v>
      </c>
      <c r="L17" s="27">
        <v>38912</v>
      </c>
      <c r="M17" s="27">
        <v>200756</v>
      </c>
      <c r="N17" s="27">
        <v>14151</v>
      </c>
      <c r="O17" s="27">
        <v>2080412</v>
      </c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</row>
    <row r="18" spans="2:28" ht="8.25" customHeight="1">
      <c r="B18" s="4" t="s">
        <v>5</v>
      </c>
      <c r="C18" s="27">
        <v>103436</v>
      </c>
      <c r="D18" s="27">
        <v>45890</v>
      </c>
      <c r="E18" s="27">
        <v>4753</v>
      </c>
      <c r="F18" s="27">
        <v>2403</v>
      </c>
      <c r="G18" s="27">
        <v>11973</v>
      </c>
      <c r="H18" s="27">
        <v>168455</v>
      </c>
      <c r="I18" s="27">
        <v>15637</v>
      </c>
      <c r="J18" s="27" t="s">
        <v>27</v>
      </c>
      <c r="K18" s="27">
        <v>3413</v>
      </c>
      <c r="L18" s="27">
        <v>1323</v>
      </c>
      <c r="M18" s="27">
        <v>20373</v>
      </c>
      <c r="N18" s="27">
        <v>5564</v>
      </c>
      <c r="O18" s="27">
        <v>194392</v>
      </c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</row>
    <row r="19" spans="2:28" ht="8.25" customHeight="1">
      <c r="B19" s="5" t="s">
        <v>13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</row>
    <row r="20" spans="2:28" ht="8.25" customHeight="1">
      <c r="B20" s="272" t="s">
        <v>309</v>
      </c>
      <c r="C20" s="25">
        <v>4618909</v>
      </c>
      <c r="D20" s="25">
        <v>1924126</v>
      </c>
      <c r="E20" s="25">
        <v>86644458</v>
      </c>
      <c r="F20" s="25">
        <v>1551191</v>
      </c>
      <c r="G20" s="25">
        <v>2072669</v>
      </c>
      <c r="H20" s="25">
        <v>96811353</v>
      </c>
      <c r="I20" s="25">
        <v>1871873</v>
      </c>
      <c r="J20" s="25">
        <v>6122183</v>
      </c>
      <c r="K20" s="25">
        <v>492936</v>
      </c>
      <c r="L20" s="25">
        <v>895803</v>
      </c>
      <c r="M20" s="25">
        <v>9382795</v>
      </c>
      <c r="N20" s="25">
        <v>2550719.1662319824</v>
      </c>
      <c r="O20" s="25">
        <v>108744867.16623199</v>
      </c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2:28" ht="8.25" customHeight="1">
      <c r="B21" s="4" t="s">
        <v>114</v>
      </c>
      <c r="C21" s="25">
        <v>1320412.9356959516</v>
      </c>
      <c r="D21" s="25">
        <v>1363670.8021092098</v>
      </c>
      <c r="E21" s="25">
        <v>693168.5462254748</v>
      </c>
      <c r="F21" s="25">
        <v>443623.6454626679</v>
      </c>
      <c r="G21" s="25">
        <v>44504.62745381584</v>
      </c>
      <c r="H21" s="25">
        <v>3865380.55694712</v>
      </c>
      <c r="I21" s="132">
        <v>231863.15441544825</v>
      </c>
      <c r="J21" s="132">
        <v>184904.24062759845</v>
      </c>
      <c r="K21" s="132">
        <v>400389.0211592392</v>
      </c>
      <c r="L21" s="28" t="s">
        <v>27</v>
      </c>
      <c r="M21" s="132">
        <v>817156.4162022858</v>
      </c>
      <c r="N21" s="25">
        <v>367059.5417994391</v>
      </c>
      <c r="O21" s="25">
        <v>5049596.514948845</v>
      </c>
      <c r="P21" s="25"/>
      <c r="Q21" s="25"/>
      <c r="R21" s="25"/>
      <c r="S21" s="25"/>
      <c r="T21" s="25"/>
      <c r="U21" s="25"/>
      <c r="V21" s="25"/>
      <c r="W21" s="25"/>
      <c r="X21" s="25"/>
      <c r="Y21" s="28"/>
      <c r="Z21" s="25"/>
      <c r="AA21" s="25"/>
      <c r="AB21" s="25"/>
    </row>
    <row r="22" spans="2:28" s="279" customFormat="1" ht="8.25" customHeight="1">
      <c r="B22" s="4" t="s">
        <v>163</v>
      </c>
      <c r="C22" s="25">
        <v>12470062.224998627</v>
      </c>
      <c r="D22" s="25">
        <v>13879146.82612737</v>
      </c>
      <c r="E22" s="25">
        <v>2751535.504902546</v>
      </c>
      <c r="F22" s="25">
        <v>3474063.7375401007</v>
      </c>
      <c r="G22" s="25">
        <v>634753.0955957356</v>
      </c>
      <c r="H22" s="25">
        <v>33209561.389164377</v>
      </c>
      <c r="I22" s="25">
        <v>1688491.94041984</v>
      </c>
      <c r="J22" s="25">
        <v>553644.7213769971</v>
      </c>
      <c r="K22" s="25">
        <v>7434403.895317939</v>
      </c>
      <c r="L22" s="28" t="s">
        <v>27</v>
      </c>
      <c r="M22" s="25">
        <v>9676540.557114776</v>
      </c>
      <c r="N22" s="25">
        <v>5006591.4069706295</v>
      </c>
      <c r="O22" s="25">
        <v>47892693.35324978</v>
      </c>
      <c r="P22" s="181"/>
      <c r="Q22" s="181"/>
      <c r="R22" s="181"/>
      <c r="S22" s="181"/>
      <c r="T22" s="181"/>
      <c r="U22" s="181"/>
      <c r="V22" s="181"/>
      <c r="W22" s="181"/>
      <c r="X22" s="181"/>
      <c r="Y22" s="278"/>
      <c r="Z22" s="181"/>
      <c r="AA22" s="181"/>
      <c r="AB22" s="181"/>
    </row>
    <row r="23" spans="2:28" ht="8.25" customHeight="1">
      <c r="B23" s="4" t="s">
        <v>161</v>
      </c>
      <c r="C23" s="30" t="s">
        <v>269</v>
      </c>
      <c r="D23" s="30" t="s">
        <v>269</v>
      </c>
      <c r="E23" s="30" t="s">
        <v>269</v>
      </c>
      <c r="F23" s="30" t="s">
        <v>269</v>
      </c>
      <c r="G23" s="30" t="s">
        <v>269</v>
      </c>
      <c r="H23" s="30" t="s">
        <v>269</v>
      </c>
      <c r="I23" s="30" t="s">
        <v>269</v>
      </c>
      <c r="J23" s="30" t="s">
        <v>269</v>
      </c>
      <c r="K23" s="30" t="s">
        <v>269</v>
      </c>
      <c r="L23" s="30" t="s">
        <v>269</v>
      </c>
      <c r="M23" s="30" t="s">
        <v>269</v>
      </c>
      <c r="N23" s="30" t="s">
        <v>269</v>
      </c>
      <c r="O23" s="30" t="s">
        <v>269</v>
      </c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2:28" ht="8.25" customHeight="1">
      <c r="B24" s="4" t="s">
        <v>162</v>
      </c>
      <c r="C24" s="30" t="s">
        <v>269</v>
      </c>
      <c r="D24" s="30" t="s">
        <v>269</v>
      </c>
      <c r="E24" s="30" t="s">
        <v>269</v>
      </c>
      <c r="F24" s="30" t="s">
        <v>269</v>
      </c>
      <c r="G24" s="30" t="s">
        <v>269</v>
      </c>
      <c r="H24" s="30" t="s">
        <v>269</v>
      </c>
      <c r="I24" s="30" t="s">
        <v>269</v>
      </c>
      <c r="J24" s="30" t="s">
        <v>269</v>
      </c>
      <c r="K24" s="30" t="s">
        <v>269</v>
      </c>
      <c r="L24" s="30" t="s">
        <v>269</v>
      </c>
      <c r="M24" s="30" t="s">
        <v>269</v>
      </c>
      <c r="N24" s="30" t="s">
        <v>269</v>
      </c>
      <c r="O24" s="30" t="s">
        <v>269</v>
      </c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2:28" ht="8.25" customHeight="1">
      <c r="B25" s="4" t="s">
        <v>6</v>
      </c>
      <c r="C25" s="25">
        <v>300380.11227772984</v>
      </c>
      <c r="D25" s="25">
        <v>150154.16238437823</v>
      </c>
      <c r="E25" s="28" t="s">
        <v>27</v>
      </c>
      <c r="F25" s="25">
        <v>32320.905658818243</v>
      </c>
      <c r="G25" s="28">
        <v>167415.70132264614</v>
      </c>
      <c r="H25" s="25">
        <v>650270.8816435725</v>
      </c>
      <c r="I25" s="30">
        <v>24230.09187768235</v>
      </c>
      <c r="J25" s="30" t="s">
        <v>27</v>
      </c>
      <c r="K25" s="30">
        <v>24470.24433575896</v>
      </c>
      <c r="L25" s="30" t="s">
        <v>27</v>
      </c>
      <c r="M25" s="30">
        <v>48700.336213441304</v>
      </c>
      <c r="N25" s="30">
        <v>29628.09938696568</v>
      </c>
      <c r="O25" s="30">
        <v>728599.3172439794</v>
      </c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2:28" ht="8.25" customHeight="1">
      <c r="B26" s="4" t="s">
        <v>7</v>
      </c>
      <c r="C26" s="25">
        <v>72138.18320792039</v>
      </c>
      <c r="D26" s="25">
        <v>37982.30618663719</v>
      </c>
      <c r="E26" s="25">
        <v>8485.386852040263</v>
      </c>
      <c r="F26" s="25">
        <v>493.7327955295491</v>
      </c>
      <c r="G26" s="25">
        <v>18685.927065956712</v>
      </c>
      <c r="H26" s="25">
        <v>137785.53610808408</v>
      </c>
      <c r="I26" s="25">
        <v>2004.8856822653865</v>
      </c>
      <c r="J26" s="25">
        <v>323.30201883001854</v>
      </c>
      <c r="K26" s="25">
        <v>1440.3982915605777</v>
      </c>
      <c r="L26" s="25">
        <v>7585.718933826377</v>
      </c>
      <c r="M26" s="25">
        <v>11354.30492648236</v>
      </c>
      <c r="N26" s="25">
        <v>2727.925340990668</v>
      </c>
      <c r="O26" s="25">
        <v>151867.7663755571</v>
      </c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</row>
    <row r="27" spans="2:28" s="279" customFormat="1" ht="8.25" customHeight="1">
      <c r="B27" s="4" t="s">
        <v>8</v>
      </c>
      <c r="C27" s="25">
        <v>68473.4050519814</v>
      </c>
      <c r="D27" s="25">
        <v>45016.96560913509</v>
      </c>
      <c r="E27" s="25">
        <v>2594.67946102558</v>
      </c>
      <c r="F27" s="25">
        <v>9015.788087405166</v>
      </c>
      <c r="G27" s="25">
        <v>7108.512759067692</v>
      </c>
      <c r="H27" s="25">
        <v>132209.35096861492</v>
      </c>
      <c r="I27" s="25">
        <v>59862.51917346238</v>
      </c>
      <c r="J27" s="28" t="s">
        <v>27</v>
      </c>
      <c r="K27" s="25">
        <v>10349.796257753309</v>
      </c>
      <c r="L27" s="25">
        <v>5662.949898516219</v>
      </c>
      <c r="M27" s="25">
        <v>75875.2653297319</v>
      </c>
      <c r="N27" s="25">
        <v>4736.426221549681</v>
      </c>
      <c r="O27" s="25">
        <v>212821.04251989652</v>
      </c>
      <c r="P27" s="181"/>
      <c r="Q27" s="181"/>
      <c r="R27" s="181"/>
      <c r="S27" s="181"/>
      <c r="T27" s="181"/>
      <c r="U27" s="181"/>
      <c r="V27" s="181"/>
      <c r="W27" s="278"/>
      <c r="X27" s="181"/>
      <c r="Y27" s="181"/>
      <c r="Z27" s="181"/>
      <c r="AA27" s="181"/>
      <c r="AB27" s="181"/>
    </row>
    <row r="28" spans="2:28" ht="8.25" customHeight="1">
      <c r="B28" s="272" t="s">
        <v>400</v>
      </c>
      <c r="C28" s="25">
        <v>220827.53954768705</v>
      </c>
      <c r="D28" s="25">
        <v>226181.35900468426</v>
      </c>
      <c r="E28" s="25">
        <v>76090.99299167989</v>
      </c>
      <c r="F28" s="25">
        <v>29011.919308774086</v>
      </c>
      <c r="G28" s="25">
        <v>3173.3203530499363</v>
      </c>
      <c r="H28" s="25">
        <v>555285.1312058752</v>
      </c>
      <c r="I28" s="25">
        <v>76822.66316164585</v>
      </c>
      <c r="J28" s="25">
        <v>104681.46539480548</v>
      </c>
      <c r="K28" s="25">
        <v>30287.88392114736</v>
      </c>
      <c r="L28" s="25">
        <v>3362.739184101391</v>
      </c>
      <c r="M28" s="25">
        <v>215154.75166170008</v>
      </c>
      <c r="N28" s="25">
        <v>25387.256942471868</v>
      </c>
      <c r="O28" s="25">
        <v>795827.1398100471</v>
      </c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2:28" s="1" customFormat="1" ht="8.25" customHeight="1">
      <c r="B29" s="272" t="s">
        <v>336</v>
      </c>
      <c r="C29" s="30" t="s">
        <v>269</v>
      </c>
      <c r="D29" s="30" t="s">
        <v>269</v>
      </c>
      <c r="E29" s="30" t="s">
        <v>269</v>
      </c>
      <c r="F29" s="30" t="s">
        <v>269</v>
      </c>
      <c r="G29" s="30" t="s">
        <v>269</v>
      </c>
      <c r="H29" s="30" t="s">
        <v>269</v>
      </c>
      <c r="I29" s="30" t="s">
        <v>269</v>
      </c>
      <c r="J29" s="30" t="s">
        <v>269</v>
      </c>
      <c r="K29" s="30" t="s">
        <v>269</v>
      </c>
      <c r="L29" s="30" t="s">
        <v>269</v>
      </c>
      <c r="M29" s="30" t="s">
        <v>269</v>
      </c>
      <c r="N29" s="30" t="s">
        <v>269</v>
      </c>
      <c r="O29" s="30" t="s">
        <v>269</v>
      </c>
      <c r="P29" s="7"/>
      <c r="Q29" s="7"/>
      <c r="R29" s="246"/>
      <c r="S29" s="7"/>
      <c r="T29" s="7"/>
      <c r="U29" s="7"/>
      <c r="V29" s="7"/>
      <c r="W29" s="246"/>
      <c r="X29" s="7"/>
      <c r="Y29" s="7"/>
      <c r="Z29" s="7"/>
      <c r="AA29" s="7"/>
      <c r="AB29" s="7"/>
    </row>
    <row r="30" spans="2:28" ht="8.25" customHeight="1">
      <c r="B30" s="4" t="s">
        <v>9</v>
      </c>
      <c r="C30" s="25">
        <v>14791.504284009976</v>
      </c>
      <c r="D30" s="25">
        <v>10138</v>
      </c>
      <c r="E30" s="28">
        <v>378</v>
      </c>
      <c r="F30" s="25">
        <v>813</v>
      </c>
      <c r="G30" s="25">
        <v>3863</v>
      </c>
      <c r="H30" s="25">
        <v>29983.504284009978</v>
      </c>
      <c r="I30" s="25">
        <v>5082</v>
      </c>
      <c r="J30" s="28">
        <v>412</v>
      </c>
      <c r="K30" s="25">
        <v>2</v>
      </c>
      <c r="L30" s="25">
        <v>881</v>
      </c>
      <c r="M30" s="25">
        <v>6377</v>
      </c>
      <c r="N30" s="28" t="s">
        <v>27</v>
      </c>
      <c r="O30" s="25">
        <v>36360.50428400998</v>
      </c>
      <c r="P30" s="25"/>
      <c r="Q30" s="25"/>
      <c r="R30" s="28"/>
      <c r="S30" s="25"/>
      <c r="T30" s="25"/>
      <c r="U30" s="25"/>
      <c r="V30" s="25"/>
      <c r="W30" s="28"/>
      <c r="X30" s="25"/>
      <c r="Y30" s="25"/>
      <c r="Z30" s="25"/>
      <c r="AA30" s="28"/>
      <c r="AB30" s="25"/>
    </row>
    <row r="31" spans="2:28" ht="8.25" customHeight="1">
      <c r="B31" s="4" t="s">
        <v>10</v>
      </c>
      <c r="C31" s="25">
        <v>81884.02082354217</v>
      </c>
      <c r="D31" s="25">
        <v>113626.72561161408</v>
      </c>
      <c r="E31" s="25">
        <v>171016.6139019868</v>
      </c>
      <c r="F31" s="25">
        <v>6213.210967478709</v>
      </c>
      <c r="G31" s="25">
        <v>11271</v>
      </c>
      <c r="H31" s="25">
        <v>384011.57130462176</v>
      </c>
      <c r="I31" s="25">
        <v>11232.218130735899</v>
      </c>
      <c r="J31" s="28" t="s">
        <v>27</v>
      </c>
      <c r="K31" s="28" t="s">
        <v>27</v>
      </c>
      <c r="L31" s="25">
        <v>1899.0120179520418</v>
      </c>
      <c r="M31" s="25">
        <v>13131.23014868794</v>
      </c>
      <c r="N31" s="25">
        <v>2503.2665898867413</v>
      </c>
      <c r="O31" s="25">
        <v>399646.06804319646</v>
      </c>
      <c r="P31" s="25"/>
      <c r="Q31" s="25"/>
      <c r="R31" s="25"/>
      <c r="S31" s="25"/>
      <c r="T31" s="25"/>
      <c r="U31" s="25"/>
      <c r="V31" s="25"/>
      <c r="W31" s="28"/>
      <c r="X31" s="28"/>
      <c r="Y31" s="25"/>
      <c r="Z31" s="25"/>
      <c r="AA31" s="25"/>
      <c r="AB31" s="25"/>
    </row>
    <row r="32" spans="2:28" ht="8.25" customHeight="1">
      <c r="B32" s="4" t="s">
        <v>173</v>
      </c>
      <c r="C32" s="30" t="s">
        <v>269</v>
      </c>
      <c r="D32" s="30" t="s">
        <v>269</v>
      </c>
      <c r="E32" s="30" t="s">
        <v>269</v>
      </c>
      <c r="F32" s="30" t="s">
        <v>269</v>
      </c>
      <c r="G32" s="30" t="s">
        <v>269</v>
      </c>
      <c r="H32" s="30" t="s">
        <v>269</v>
      </c>
      <c r="I32" s="30" t="s">
        <v>269</v>
      </c>
      <c r="J32" s="30" t="s">
        <v>269</v>
      </c>
      <c r="K32" s="30" t="s">
        <v>269</v>
      </c>
      <c r="L32" s="30" t="s">
        <v>269</v>
      </c>
      <c r="M32" s="30" t="s">
        <v>269</v>
      </c>
      <c r="N32" s="30" t="s">
        <v>269</v>
      </c>
      <c r="O32" s="30" t="s">
        <v>269</v>
      </c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2:28" ht="8.25" customHeight="1">
      <c r="B33" s="272" t="s">
        <v>401</v>
      </c>
      <c r="C33" s="25">
        <v>5635112.557335961</v>
      </c>
      <c r="D33" s="25">
        <v>714381.7752689449</v>
      </c>
      <c r="E33" s="25">
        <v>280113.8271005593</v>
      </c>
      <c r="F33" s="25">
        <v>142111.37909485766</v>
      </c>
      <c r="G33" s="25">
        <v>421990.21830633126</v>
      </c>
      <c r="H33" s="25">
        <v>7193709.757106653</v>
      </c>
      <c r="I33" s="25">
        <v>492246.4325739696</v>
      </c>
      <c r="J33" s="25">
        <v>105658.30178642442</v>
      </c>
      <c r="K33" s="25">
        <v>6922.071818496388</v>
      </c>
      <c r="L33" s="25">
        <v>170460.21474277865</v>
      </c>
      <c r="M33" s="25">
        <v>775287.0209216691</v>
      </c>
      <c r="N33" s="25">
        <v>57627.293714203086</v>
      </c>
      <c r="O33" s="25">
        <v>8026624.071742525</v>
      </c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</row>
    <row r="34" spans="2:28" ht="8.25" customHeight="1">
      <c r="B34" s="272" t="s">
        <v>310</v>
      </c>
      <c r="C34" s="25">
        <v>169681</v>
      </c>
      <c r="D34" s="25">
        <v>38046</v>
      </c>
      <c r="E34" s="28">
        <v>14930</v>
      </c>
      <c r="F34" s="25">
        <v>5183</v>
      </c>
      <c r="G34" s="25">
        <v>36167</v>
      </c>
      <c r="H34" s="25">
        <v>264007</v>
      </c>
      <c r="I34" s="25">
        <v>6687</v>
      </c>
      <c r="J34" s="28">
        <v>20</v>
      </c>
      <c r="K34" s="28">
        <v>1409</v>
      </c>
      <c r="L34" s="28">
        <v>5629</v>
      </c>
      <c r="M34" s="25">
        <v>13745</v>
      </c>
      <c r="N34" s="28">
        <v>9422</v>
      </c>
      <c r="O34" s="25">
        <v>287174</v>
      </c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2:28" ht="8.25" customHeight="1">
      <c r="B35" s="5" t="s">
        <v>14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</row>
    <row r="36" spans="2:28" ht="8.25" customHeight="1">
      <c r="B36" s="4" t="s">
        <v>233</v>
      </c>
      <c r="C36" s="27" t="s">
        <v>269</v>
      </c>
      <c r="D36" s="27" t="s">
        <v>269</v>
      </c>
      <c r="E36" s="27" t="s">
        <v>269</v>
      </c>
      <c r="F36" s="27" t="s">
        <v>269</v>
      </c>
      <c r="G36" s="27" t="s">
        <v>269</v>
      </c>
      <c r="H36" s="27" t="s">
        <v>269</v>
      </c>
      <c r="I36" s="27" t="s">
        <v>269</v>
      </c>
      <c r="J36" s="28" t="s">
        <v>269</v>
      </c>
      <c r="K36" s="27" t="s">
        <v>269</v>
      </c>
      <c r="L36" s="28" t="s">
        <v>269</v>
      </c>
      <c r="M36" s="27" t="s">
        <v>269</v>
      </c>
      <c r="N36" s="27" t="s">
        <v>269</v>
      </c>
      <c r="O36" s="27" t="s">
        <v>269</v>
      </c>
      <c r="P36" s="25"/>
      <c r="Q36" s="25"/>
      <c r="R36" s="25"/>
      <c r="S36" s="25"/>
      <c r="T36" s="25"/>
      <c r="U36" s="25"/>
      <c r="V36" s="25"/>
      <c r="W36" s="25"/>
      <c r="X36" s="25"/>
      <c r="Y36" s="28"/>
      <c r="Z36" s="25"/>
      <c r="AA36" s="25"/>
      <c r="AB36" s="25"/>
    </row>
    <row r="37" spans="3:28" ht="4.5" customHeight="1">
      <c r="C37" s="25"/>
      <c r="D37" s="25"/>
      <c r="E37" s="25"/>
      <c r="F37" s="25"/>
      <c r="G37" s="25"/>
      <c r="H37" s="25"/>
      <c r="I37" s="25"/>
      <c r="J37" s="25"/>
      <c r="K37" s="25"/>
      <c r="L37" s="28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8"/>
      <c r="Z37" s="25"/>
      <c r="AA37" s="25"/>
      <c r="AB37" s="25"/>
    </row>
    <row r="38" spans="2:28" ht="8.25" customHeight="1">
      <c r="B38" s="386" t="s">
        <v>264</v>
      </c>
      <c r="C38" s="410" t="s">
        <v>264</v>
      </c>
      <c r="D38" s="410"/>
      <c r="E38" s="410"/>
      <c r="F38" s="410"/>
      <c r="G38" s="410"/>
      <c r="H38" s="410"/>
      <c r="I38" s="410" t="s">
        <v>264</v>
      </c>
      <c r="J38" s="413"/>
      <c r="K38" s="413"/>
      <c r="L38" s="413"/>
      <c r="M38" s="413"/>
      <c r="N38" s="413"/>
      <c r="O38" s="413"/>
      <c r="P38" s="25"/>
      <c r="Q38" s="25"/>
      <c r="R38" s="25"/>
      <c r="S38" s="25"/>
      <c r="T38" s="25"/>
      <c r="U38" s="25"/>
      <c r="V38" s="25"/>
      <c r="W38" s="25"/>
      <c r="X38" s="25"/>
      <c r="Y38" s="28"/>
      <c r="Z38" s="25"/>
      <c r="AA38" s="25"/>
      <c r="AB38" s="25"/>
    </row>
    <row r="39" spans="3:28" ht="3.75" customHeight="1">
      <c r="C39" s="25"/>
      <c r="D39" s="25"/>
      <c r="E39" s="25"/>
      <c r="F39" s="25"/>
      <c r="G39" s="25"/>
      <c r="H39" s="25"/>
      <c r="I39" s="25"/>
      <c r="J39" s="25"/>
      <c r="K39" s="25"/>
      <c r="L39" s="2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8"/>
      <c r="Z39" s="25"/>
      <c r="AA39" s="25"/>
      <c r="AB39" s="25"/>
    </row>
    <row r="40" spans="2:28" ht="8.25" customHeight="1">
      <c r="B40" s="3" t="s">
        <v>12</v>
      </c>
      <c r="C40" s="25"/>
      <c r="D40" s="25"/>
      <c r="E40" s="25"/>
      <c r="F40" s="25"/>
      <c r="G40" s="25"/>
      <c r="H40" s="25"/>
      <c r="I40" s="25"/>
      <c r="J40" s="25"/>
      <c r="K40" s="25"/>
      <c r="L40" s="28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8"/>
      <c r="Z40" s="25"/>
      <c r="AA40" s="25"/>
      <c r="AB40" s="25"/>
    </row>
    <row r="41" spans="2:28" ht="8.25" customHeight="1">
      <c r="B41" s="4" t="s">
        <v>224</v>
      </c>
      <c r="C41" s="27">
        <v>67885242</v>
      </c>
      <c r="D41" s="27">
        <v>7275939</v>
      </c>
      <c r="E41" s="27">
        <v>148796250</v>
      </c>
      <c r="F41" s="27">
        <v>79543132</v>
      </c>
      <c r="G41" s="27">
        <v>37072429</v>
      </c>
      <c r="H41" s="27">
        <v>340572992</v>
      </c>
      <c r="I41" s="27">
        <v>3199893</v>
      </c>
      <c r="J41" s="27">
        <v>21192829</v>
      </c>
      <c r="K41" s="27">
        <v>5333287</v>
      </c>
      <c r="L41" s="28" t="s">
        <v>27</v>
      </c>
      <c r="M41" s="27">
        <v>29726009</v>
      </c>
      <c r="N41" s="27">
        <v>189282325</v>
      </c>
      <c r="O41" s="27">
        <v>559581326</v>
      </c>
      <c r="P41" s="25"/>
      <c r="Q41" s="25"/>
      <c r="R41" s="25"/>
      <c r="S41" s="25"/>
      <c r="T41" s="25"/>
      <c r="U41" s="25"/>
      <c r="V41" s="25"/>
      <c r="W41" s="25"/>
      <c r="X41" s="25"/>
      <c r="Y41" s="28"/>
      <c r="Z41" s="25"/>
      <c r="AA41" s="25"/>
      <c r="AB41" s="25"/>
    </row>
    <row r="42" spans="2:28" ht="8.25" customHeight="1">
      <c r="B42" s="4" t="s">
        <v>1</v>
      </c>
      <c r="C42" s="27">
        <v>1350657</v>
      </c>
      <c r="D42" s="27">
        <v>226170</v>
      </c>
      <c r="E42" s="27">
        <v>73193</v>
      </c>
      <c r="F42" s="27">
        <v>30260</v>
      </c>
      <c r="G42" s="27">
        <v>55153</v>
      </c>
      <c r="H42" s="27">
        <v>1735433</v>
      </c>
      <c r="I42" s="27">
        <v>16957</v>
      </c>
      <c r="J42" s="27" t="s">
        <v>27</v>
      </c>
      <c r="K42" s="27" t="s">
        <v>27</v>
      </c>
      <c r="L42" s="28">
        <v>303</v>
      </c>
      <c r="M42" s="27">
        <v>17260</v>
      </c>
      <c r="N42" s="27" t="s">
        <v>27</v>
      </c>
      <c r="O42" s="27">
        <v>1752693</v>
      </c>
      <c r="P42" s="25"/>
      <c r="Q42" s="25"/>
      <c r="R42" s="25"/>
      <c r="S42" s="25"/>
      <c r="T42" s="25"/>
      <c r="U42" s="25"/>
      <c r="V42" s="25"/>
      <c r="W42" s="25"/>
      <c r="X42" s="25"/>
      <c r="Y42" s="28"/>
      <c r="Z42" s="25"/>
      <c r="AA42" s="25"/>
      <c r="AB42" s="25"/>
    </row>
    <row r="43" spans="2:28" ht="8.25" customHeight="1">
      <c r="B43" s="4" t="s">
        <v>398</v>
      </c>
      <c r="C43" s="27">
        <v>30508</v>
      </c>
      <c r="D43" s="27">
        <v>14190</v>
      </c>
      <c r="E43" s="27">
        <v>204</v>
      </c>
      <c r="F43" s="27">
        <v>2666</v>
      </c>
      <c r="G43" s="27">
        <v>1382</v>
      </c>
      <c r="H43" s="27">
        <v>48950</v>
      </c>
      <c r="I43" s="27">
        <v>1035</v>
      </c>
      <c r="J43" s="27" t="s">
        <v>27</v>
      </c>
      <c r="K43" s="27">
        <v>45</v>
      </c>
      <c r="L43" s="28">
        <v>2659</v>
      </c>
      <c r="M43" s="27">
        <v>3739</v>
      </c>
      <c r="N43" s="27">
        <v>176</v>
      </c>
      <c r="O43" s="27">
        <v>52865</v>
      </c>
      <c r="P43" s="25"/>
      <c r="Q43" s="25"/>
      <c r="R43" s="25"/>
      <c r="S43" s="25"/>
      <c r="T43" s="25"/>
      <c r="U43" s="25"/>
      <c r="V43" s="25"/>
      <c r="W43" s="25"/>
      <c r="X43" s="25"/>
      <c r="Y43" s="28"/>
      <c r="Z43" s="25"/>
      <c r="AA43" s="25"/>
      <c r="AB43" s="25"/>
    </row>
    <row r="44" spans="2:28" ht="8.25" customHeight="1">
      <c r="B44" s="4" t="s">
        <v>2</v>
      </c>
      <c r="C44" s="27">
        <v>365423</v>
      </c>
      <c r="D44" s="27">
        <v>97152</v>
      </c>
      <c r="E44" s="27">
        <v>844</v>
      </c>
      <c r="F44" s="27">
        <v>58575</v>
      </c>
      <c r="G44" s="27">
        <v>298551</v>
      </c>
      <c r="H44" s="27">
        <v>820545</v>
      </c>
      <c r="I44" s="27">
        <v>198920</v>
      </c>
      <c r="J44" s="27">
        <v>8276</v>
      </c>
      <c r="K44" s="27">
        <v>68329</v>
      </c>
      <c r="L44" s="28">
        <v>3676</v>
      </c>
      <c r="M44" s="27">
        <v>279201</v>
      </c>
      <c r="N44" s="27">
        <v>794813</v>
      </c>
      <c r="O44" s="27">
        <v>1894559</v>
      </c>
      <c r="P44" s="25"/>
      <c r="Q44" s="25"/>
      <c r="R44" s="25"/>
      <c r="S44" s="25"/>
      <c r="T44" s="25"/>
      <c r="U44" s="25"/>
      <c r="V44" s="25"/>
      <c r="W44" s="25"/>
      <c r="X44" s="25"/>
      <c r="Y44" s="28"/>
      <c r="Z44" s="25"/>
      <c r="AA44" s="25"/>
      <c r="AB44" s="25"/>
    </row>
    <row r="45" spans="2:28" ht="8.25" customHeight="1">
      <c r="B45" s="4" t="s">
        <v>399</v>
      </c>
      <c r="C45" s="27">
        <v>104874</v>
      </c>
      <c r="D45" s="27">
        <v>38828</v>
      </c>
      <c r="E45" s="27">
        <v>3027</v>
      </c>
      <c r="F45" s="27">
        <v>440</v>
      </c>
      <c r="G45" s="27">
        <v>2828</v>
      </c>
      <c r="H45" s="27">
        <v>149997</v>
      </c>
      <c r="I45" s="27">
        <v>28669</v>
      </c>
      <c r="J45" s="27" t="s">
        <v>27</v>
      </c>
      <c r="K45" s="27" t="s">
        <v>27</v>
      </c>
      <c r="L45" s="28">
        <v>1011</v>
      </c>
      <c r="M45" s="27">
        <v>29680</v>
      </c>
      <c r="N45" s="27">
        <v>6</v>
      </c>
      <c r="O45" s="27">
        <v>179683</v>
      </c>
      <c r="P45" s="25"/>
      <c r="Q45" s="25"/>
      <c r="R45" s="25"/>
      <c r="S45" s="25"/>
      <c r="T45" s="25"/>
      <c r="U45" s="25"/>
      <c r="V45" s="25"/>
      <c r="W45" s="25"/>
      <c r="X45" s="25"/>
      <c r="Y45" s="28"/>
      <c r="Z45" s="25"/>
      <c r="AA45" s="25"/>
      <c r="AB45" s="25"/>
    </row>
    <row r="46" spans="2:28" ht="8.25" customHeight="1">
      <c r="B46" s="4" t="s">
        <v>3</v>
      </c>
      <c r="C46" s="27">
        <v>36260</v>
      </c>
      <c r="D46" s="27">
        <v>12091</v>
      </c>
      <c r="E46" s="27">
        <v>55</v>
      </c>
      <c r="F46" s="27">
        <v>1059</v>
      </c>
      <c r="G46" s="27">
        <v>249903</v>
      </c>
      <c r="H46" s="27">
        <v>299368</v>
      </c>
      <c r="I46" s="27">
        <v>5834</v>
      </c>
      <c r="J46" s="27" t="s">
        <v>27</v>
      </c>
      <c r="K46" s="27">
        <v>8</v>
      </c>
      <c r="L46" s="28" t="s">
        <v>27</v>
      </c>
      <c r="M46" s="27">
        <v>5842</v>
      </c>
      <c r="N46" s="27">
        <v>114</v>
      </c>
      <c r="O46" s="27">
        <v>305324</v>
      </c>
      <c r="P46" s="25"/>
      <c r="Q46" s="25"/>
      <c r="R46" s="25"/>
      <c r="S46" s="25"/>
      <c r="T46" s="25"/>
      <c r="U46" s="25"/>
      <c r="V46" s="25"/>
      <c r="W46" s="25"/>
      <c r="X46" s="25"/>
      <c r="Y46" s="28"/>
      <c r="Z46" s="25"/>
      <c r="AA46" s="25"/>
      <c r="AB46" s="25"/>
    </row>
    <row r="47" spans="2:28" ht="8.25" customHeight="1">
      <c r="B47" s="4" t="s">
        <v>145</v>
      </c>
      <c r="C47" s="27">
        <v>317091</v>
      </c>
      <c r="D47" s="27">
        <v>752813</v>
      </c>
      <c r="E47" s="27">
        <v>290900</v>
      </c>
      <c r="F47" s="27">
        <v>198557</v>
      </c>
      <c r="G47" s="27">
        <v>206673</v>
      </c>
      <c r="H47" s="27">
        <v>1766034</v>
      </c>
      <c r="I47" s="27">
        <v>8060</v>
      </c>
      <c r="J47" s="27"/>
      <c r="K47" s="27">
        <v>36358</v>
      </c>
      <c r="L47" s="28">
        <v>12260</v>
      </c>
      <c r="M47" s="27">
        <v>56678</v>
      </c>
      <c r="N47" s="27">
        <v>75501</v>
      </c>
      <c r="O47" s="27">
        <v>1898213</v>
      </c>
      <c r="P47" s="25"/>
      <c r="Q47" s="25"/>
      <c r="R47" s="25"/>
      <c r="S47" s="25"/>
      <c r="T47" s="25"/>
      <c r="U47" s="25"/>
      <c r="V47" s="25"/>
      <c r="W47" s="25"/>
      <c r="X47" s="25"/>
      <c r="Y47" s="28"/>
      <c r="Z47" s="25"/>
      <c r="AA47" s="25"/>
      <c r="AB47" s="25"/>
    </row>
    <row r="48" spans="2:28" ht="8.25" customHeight="1">
      <c r="B48" s="4" t="s">
        <v>4</v>
      </c>
      <c r="C48" s="27">
        <v>984018</v>
      </c>
      <c r="D48" s="27">
        <v>742803</v>
      </c>
      <c r="E48" s="27">
        <v>105450</v>
      </c>
      <c r="F48" s="27">
        <v>42353</v>
      </c>
      <c r="G48" s="27">
        <v>6807</v>
      </c>
      <c r="H48" s="27">
        <v>1881431</v>
      </c>
      <c r="I48" s="27">
        <v>57104</v>
      </c>
      <c r="J48" s="27">
        <v>7182</v>
      </c>
      <c r="K48" s="27">
        <v>105142</v>
      </c>
      <c r="L48" s="28">
        <v>32380</v>
      </c>
      <c r="M48" s="27">
        <v>201808</v>
      </c>
      <c r="N48" s="27">
        <v>6248</v>
      </c>
      <c r="O48" s="27">
        <v>2089487</v>
      </c>
      <c r="P48" s="25"/>
      <c r="Q48" s="25"/>
      <c r="R48" s="25"/>
      <c r="S48" s="25"/>
      <c r="T48" s="25"/>
      <c r="U48" s="25"/>
      <c r="V48" s="25"/>
      <c r="W48" s="25"/>
      <c r="X48" s="25"/>
      <c r="Y48" s="28"/>
      <c r="Z48" s="25"/>
      <c r="AA48" s="25"/>
      <c r="AB48" s="25"/>
    </row>
    <row r="49" spans="2:28" ht="8.25" customHeight="1">
      <c r="B49" s="4" t="s">
        <v>5</v>
      </c>
      <c r="C49" s="27">
        <v>73833</v>
      </c>
      <c r="D49" s="27">
        <v>35135</v>
      </c>
      <c r="E49" s="27">
        <v>6689</v>
      </c>
      <c r="F49" s="27">
        <v>3369</v>
      </c>
      <c r="G49" s="27">
        <v>10475</v>
      </c>
      <c r="H49" s="27">
        <v>129501</v>
      </c>
      <c r="I49" s="27">
        <v>7980</v>
      </c>
      <c r="J49" s="27" t="s">
        <v>27</v>
      </c>
      <c r="K49" s="27">
        <v>3147</v>
      </c>
      <c r="L49" s="28">
        <v>1687</v>
      </c>
      <c r="M49" s="27">
        <v>12814</v>
      </c>
      <c r="N49" s="27">
        <v>453</v>
      </c>
      <c r="O49" s="27">
        <v>142768</v>
      </c>
      <c r="P49" s="25"/>
      <c r="Q49" s="25"/>
      <c r="R49" s="25"/>
      <c r="S49" s="25"/>
      <c r="T49" s="25"/>
      <c r="U49" s="25"/>
      <c r="V49" s="25"/>
      <c r="W49" s="25"/>
      <c r="X49" s="25"/>
      <c r="Y49" s="28"/>
      <c r="Z49" s="25"/>
      <c r="AA49" s="25"/>
      <c r="AB49" s="25"/>
    </row>
    <row r="50" spans="2:28" ht="8.25" customHeight="1">
      <c r="B50" s="5" t="s">
        <v>13</v>
      </c>
      <c r="C50" s="25"/>
      <c r="D50" s="25"/>
      <c r="E50" s="25"/>
      <c r="F50" s="25"/>
      <c r="G50" s="25"/>
      <c r="H50" s="25"/>
      <c r="I50" s="25"/>
      <c r="J50" s="25"/>
      <c r="K50" s="25"/>
      <c r="L50" s="28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8"/>
      <c r="Z50" s="25"/>
      <c r="AA50" s="25"/>
      <c r="AB50" s="25"/>
    </row>
    <row r="51" spans="2:28" ht="8.25" customHeight="1">
      <c r="B51" s="272" t="s">
        <v>309</v>
      </c>
      <c r="C51" s="25">
        <v>5152458</v>
      </c>
      <c r="D51" s="25">
        <v>2215635</v>
      </c>
      <c r="E51" s="25">
        <v>85189681</v>
      </c>
      <c r="F51" s="25">
        <v>1445835</v>
      </c>
      <c r="G51" s="25">
        <v>2316586</v>
      </c>
      <c r="H51" s="25">
        <v>96320195</v>
      </c>
      <c r="I51" s="25">
        <v>1702487</v>
      </c>
      <c r="J51" s="25">
        <v>7369448</v>
      </c>
      <c r="K51" s="25">
        <v>453755</v>
      </c>
      <c r="L51" s="28">
        <v>859016</v>
      </c>
      <c r="M51" s="25">
        <v>10384706</v>
      </c>
      <c r="N51" s="25">
        <v>5718225.699</v>
      </c>
      <c r="O51" s="25">
        <v>112423126.699</v>
      </c>
      <c r="P51" s="25"/>
      <c r="Q51" s="25"/>
      <c r="R51" s="25"/>
      <c r="S51" s="25"/>
      <c r="T51" s="25"/>
      <c r="U51" s="25"/>
      <c r="V51" s="25"/>
      <c r="W51" s="25"/>
      <c r="X51" s="25"/>
      <c r="Y51" s="28"/>
      <c r="Z51" s="25"/>
      <c r="AA51" s="25"/>
      <c r="AB51" s="25"/>
    </row>
    <row r="52" spans="2:28" ht="8.25" customHeight="1">
      <c r="B52" s="4" t="s">
        <v>114</v>
      </c>
      <c r="C52" s="25">
        <v>1568515</v>
      </c>
      <c r="D52" s="25">
        <v>1559506</v>
      </c>
      <c r="E52" s="25">
        <v>733803</v>
      </c>
      <c r="F52" s="25">
        <v>454980</v>
      </c>
      <c r="G52" s="25">
        <v>52825</v>
      </c>
      <c r="H52" s="25">
        <v>4369629</v>
      </c>
      <c r="I52" s="25">
        <v>339046</v>
      </c>
      <c r="J52" s="25">
        <v>191890</v>
      </c>
      <c r="K52" s="25">
        <v>883710</v>
      </c>
      <c r="L52" s="28" t="s">
        <v>27</v>
      </c>
      <c r="M52" s="25">
        <v>1414646</v>
      </c>
      <c r="N52" s="27" t="s">
        <v>269</v>
      </c>
      <c r="O52" s="25">
        <v>5784275</v>
      </c>
      <c r="P52" s="25"/>
      <c r="Q52" s="25"/>
      <c r="R52" s="25"/>
      <c r="S52" s="25"/>
      <c r="T52" s="25"/>
      <c r="U52" s="25"/>
      <c r="V52" s="25"/>
      <c r="W52" s="25"/>
      <c r="X52" s="25"/>
      <c r="Y52" s="28"/>
      <c r="Z52" s="25"/>
      <c r="AA52" s="25"/>
      <c r="AB52" s="25"/>
    </row>
    <row r="53" spans="2:28" s="279" customFormat="1" ht="8.25" customHeight="1">
      <c r="B53" s="4" t="s">
        <v>163</v>
      </c>
      <c r="C53" s="25">
        <v>12947049.63330325</v>
      </c>
      <c r="D53" s="25">
        <v>13703803.169751601</v>
      </c>
      <c r="E53" s="25">
        <v>2806943.011981187</v>
      </c>
      <c r="F53" s="25">
        <v>3522408.7990938425</v>
      </c>
      <c r="G53" s="25">
        <v>500797.3909169171</v>
      </c>
      <c r="H53" s="25">
        <v>33481002.005046796</v>
      </c>
      <c r="I53" s="343">
        <v>2312623.075850064</v>
      </c>
      <c r="J53" s="343">
        <v>789917.2000587586</v>
      </c>
      <c r="K53" s="343">
        <v>6922442.185744761</v>
      </c>
      <c r="L53" s="28" t="s">
        <v>27</v>
      </c>
      <c r="M53" s="25">
        <v>10024982.461653583</v>
      </c>
      <c r="N53" s="25">
        <v>4763765.500119108</v>
      </c>
      <c r="O53" s="25">
        <v>48269749.96681949</v>
      </c>
      <c r="P53" s="181"/>
      <c r="Q53" s="181"/>
      <c r="R53" s="181"/>
      <c r="S53" s="181"/>
      <c r="T53" s="181"/>
      <c r="U53" s="181"/>
      <c r="V53" s="181"/>
      <c r="W53" s="181"/>
      <c r="X53" s="181"/>
      <c r="Y53" s="278"/>
      <c r="Z53" s="181"/>
      <c r="AA53" s="181"/>
      <c r="AB53" s="181"/>
    </row>
    <row r="54" spans="2:28" ht="8.25" customHeight="1">
      <c r="B54" s="4" t="s">
        <v>161</v>
      </c>
      <c r="C54" s="30" t="s">
        <v>269</v>
      </c>
      <c r="D54" s="30" t="s">
        <v>269</v>
      </c>
      <c r="E54" s="30" t="s">
        <v>269</v>
      </c>
      <c r="F54" s="30" t="s">
        <v>269</v>
      </c>
      <c r="G54" s="30" t="s">
        <v>269</v>
      </c>
      <c r="H54" s="30" t="s">
        <v>269</v>
      </c>
      <c r="I54" s="30" t="s">
        <v>269</v>
      </c>
      <c r="J54" s="30" t="s">
        <v>269</v>
      </c>
      <c r="K54" s="30" t="s">
        <v>269</v>
      </c>
      <c r="L54" s="30" t="s">
        <v>269</v>
      </c>
      <c r="M54" s="30" t="s">
        <v>269</v>
      </c>
      <c r="N54" s="30" t="s">
        <v>269</v>
      </c>
      <c r="O54" s="30" t="s">
        <v>269</v>
      </c>
      <c r="P54" s="25"/>
      <c r="Q54" s="25"/>
      <c r="R54" s="25"/>
      <c r="S54" s="25"/>
      <c r="T54" s="25"/>
      <c r="U54" s="25"/>
      <c r="V54" s="25"/>
      <c r="W54" s="25"/>
      <c r="X54" s="25"/>
      <c r="Y54" s="28"/>
      <c r="Z54" s="25"/>
      <c r="AA54" s="25"/>
      <c r="AB54" s="25"/>
    </row>
    <row r="55" spans="2:28" ht="8.25" customHeight="1">
      <c r="B55" s="4" t="s">
        <v>162</v>
      </c>
      <c r="C55" s="30" t="s">
        <v>269</v>
      </c>
      <c r="D55" s="30" t="s">
        <v>269</v>
      </c>
      <c r="E55" s="30" t="s">
        <v>269</v>
      </c>
      <c r="F55" s="30" t="s">
        <v>269</v>
      </c>
      <c r="G55" s="30" t="s">
        <v>269</v>
      </c>
      <c r="H55" s="30" t="s">
        <v>269</v>
      </c>
      <c r="I55" s="30" t="s">
        <v>269</v>
      </c>
      <c r="J55" s="30" t="s">
        <v>269</v>
      </c>
      <c r="K55" s="30" t="s">
        <v>269</v>
      </c>
      <c r="L55" s="30" t="s">
        <v>269</v>
      </c>
      <c r="M55" s="30" t="s">
        <v>269</v>
      </c>
      <c r="N55" s="30" t="s">
        <v>269</v>
      </c>
      <c r="O55" s="30" t="s">
        <v>269</v>
      </c>
      <c r="P55" s="25"/>
      <c r="Q55" s="25"/>
      <c r="R55" s="25"/>
      <c r="S55" s="25"/>
      <c r="T55" s="25"/>
      <c r="U55" s="25"/>
      <c r="V55" s="25"/>
      <c r="W55" s="25"/>
      <c r="X55" s="25"/>
      <c r="Y55" s="28"/>
      <c r="Z55" s="25"/>
      <c r="AA55" s="25"/>
      <c r="AB55" s="25"/>
    </row>
    <row r="56" spans="2:28" ht="8.25" customHeight="1">
      <c r="B56" s="4" t="s">
        <v>6</v>
      </c>
      <c r="C56" s="25">
        <v>314452.456</v>
      </c>
      <c r="D56" s="25">
        <v>142257.16899999997</v>
      </c>
      <c r="E56" s="28" t="s">
        <v>27</v>
      </c>
      <c r="F56" s="25">
        <v>32460.285</v>
      </c>
      <c r="G56" s="25">
        <v>207739.378</v>
      </c>
      <c r="H56" s="25">
        <v>696909.288</v>
      </c>
      <c r="I56" s="30">
        <v>33133.552</v>
      </c>
      <c r="J56" s="30" t="s">
        <v>27</v>
      </c>
      <c r="K56" s="30">
        <v>46478.853</v>
      </c>
      <c r="L56" s="30" t="s">
        <v>27</v>
      </c>
      <c r="M56" s="30">
        <v>79612.405</v>
      </c>
      <c r="N56" s="30">
        <v>34269.24700000003</v>
      </c>
      <c r="O56" s="30">
        <v>810790.94</v>
      </c>
      <c r="P56" s="25"/>
      <c r="Q56" s="25"/>
      <c r="R56" s="25"/>
      <c r="S56" s="25"/>
      <c r="T56" s="25"/>
      <c r="U56" s="25"/>
      <c r="V56" s="25"/>
      <c r="W56" s="25"/>
      <c r="X56" s="25"/>
      <c r="Y56" s="28"/>
      <c r="Z56" s="25"/>
      <c r="AA56" s="25"/>
      <c r="AB56" s="25"/>
    </row>
    <row r="57" spans="2:28" ht="8.25" customHeight="1">
      <c r="B57" s="4" t="s">
        <v>7</v>
      </c>
      <c r="C57" s="25">
        <v>62267</v>
      </c>
      <c r="D57" s="25">
        <v>32450</v>
      </c>
      <c r="E57" s="25">
        <v>6314</v>
      </c>
      <c r="F57" s="25">
        <v>5032</v>
      </c>
      <c r="G57" s="25">
        <v>11925</v>
      </c>
      <c r="H57" s="25">
        <v>117988</v>
      </c>
      <c r="I57" s="25">
        <v>2246</v>
      </c>
      <c r="J57" s="25">
        <v>618</v>
      </c>
      <c r="K57" s="25">
        <v>1345</v>
      </c>
      <c r="L57" s="28">
        <v>10418</v>
      </c>
      <c r="M57" s="25">
        <v>14627</v>
      </c>
      <c r="N57" s="25">
        <v>1890</v>
      </c>
      <c r="O57" s="25">
        <v>134505</v>
      </c>
      <c r="P57" s="25"/>
      <c r="Q57" s="25"/>
      <c r="R57" s="25"/>
      <c r="S57" s="25"/>
      <c r="T57" s="25"/>
      <c r="U57" s="25"/>
      <c r="V57" s="25"/>
      <c r="W57" s="25"/>
      <c r="X57" s="25"/>
      <c r="Y57" s="28"/>
      <c r="Z57" s="25"/>
      <c r="AA57" s="25"/>
      <c r="AB57" s="25"/>
    </row>
    <row r="58" spans="2:28" ht="8.25" customHeight="1">
      <c r="B58" s="4" t="s">
        <v>8</v>
      </c>
      <c r="C58" s="25">
        <v>51755</v>
      </c>
      <c r="D58" s="25">
        <v>21189</v>
      </c>
      <c r="E58" s="25">
        <v>3712</v>
      </c>
      <c r="F58" s="25">
        <v>1714</v>
      </c>
      <c r="G58" s="25">
        <v>5482</v>
      </c>
      <c r="H58" s="25">
        <v>83852</v>
      </c>
      <c r="I58" s="25">
        <v>33463</v>
      </c>
      <c r="J58" s="27" t="s">
        <v>27</v>
      </c>
      <c r="K58" s="25">
        <v>58</v>
      </c>
      <c r="L58" s="25">
        <v>13218</v>
      </c>
      <c r="M58" s="25">
        <v>46739</v>
      </c>
      <c r="N58" s="25">
        <v>521</v>
      </c>
      <c r="O58" s="25">
        <v>131112</v>
      </c>
      <c r="P58" s="25"/>
      <c r="Q58" s="25"/>
      <c r="R58" s="25"/>
      <c r="S58" s="25"/>
      <c r="T58" s="25"/>
      <c r="U58" s="25"/>
      <c r="V58" s="25"/>
      <c r="W58" s="25"/>
      <c r="X58" s="25"/>
      <c r="Y58" s="28"/>
      <c r="Z58" s="25"/>
      <c r="AA58" s="25"/>
      <c r="AB58" s="25"/>
    </row>
    <row r="59" spans="2:28" ht="8.25" customHeight="1">
      <c r="B59" s="272" t="s">
        <v>400</v>
      </c>
      <c r="C59" s="25">
        <v>227176.328</v>
      </c>
      <c r="D59" s="25">
        <v>255184.317</v>
      </c>
      <c r="E59" s="25">
        <v>68219.041</v>
      </c>
      <c r="F59" s="25">
        <v>31914</v>
      </c>
      <c r="G59" s="25">
        <v>4079</v>
      </c>
      <c r="H59" s="25">
        <v>586572.725</v>
      </c>
      <c r="I59" s="25">
        <v>87395.625</v>
      </c>
      <c r="J59" s="25">
        <v>98557.189</v>
      </c>
      <c r="K59" s="25">
        <v>53836.982</v>
      </c>
      <c r="L59" s="28">
        <v>2818.578</v>
      </c>
      <c r="M59" s="25">
        <v>242608.374</v>
      </c>
      <c r="N59" s="25">
        <v>25039.931</v>
      </c>
      <c r="O59" s="25">
        <v>854221.03</v>
      </c>
      <c r="P59" s="25"/>
      <c r="Q59" s="25"/>
      <c r="R59" s="25"/>
      <c r="S59" s="25"/>
      <c r="T59" s="25"/>
      <c r="U59" s="25"/>
      <c r="V59" s="25"/>
      <c r="W59" s="25"/>
      <c r="X59" s="25"/>
      <c r="Y59" s="28"/>
      <c r="Z59" s="25"/>
      <c r="AA59" s="25"/>
      <c r="AB59" s="25"/>
    </row>
    <row r="60" spans="2:28" ht="8.25" customHeight="1">
      <c r="B60" s="272" t="s">
        <v>336</v>
      </c>
      <c r="C60" s="30" t="s">
        <v>269</v>
      </c>
      <c r="D60" s="30" t="s">
        <v>269</v>
      </c>
      <c r="E60" s="30" t="s">
        <v>269</v>
      </c>
      <c r="F60" s="30" t="s">
        <v>269</v>
      </c>
      <c r="G60" s="30" t="s">
        <v>269</v>
      </c>
      <c r="H60" s="30" t="s">
        <v>269</v>
      </c>
      <c r="I60" s="30" t="s">
        <v>269</v>
      </c>
      <c r="J60" s="30" t="s">
        <v>269</v>
      </c>
      <c r="K60" s="30" t="s">
        <v>269</v>
      </c>
      <c r="L60" s="30" t="s">
        <v>269</v>
      </c>
      <c r="M60" s="30" t="s">
        <v>269</v>
      </c>
      <c r="N60" s="30" t="s">
        <v>269</v>
      </c>
      <c r="O60" s="30" t="s">
        <v>269</v>
      </c>
      <c r="P60" s="25"/>
      <c r="Q60" s="25"/>
      <c r="R60" s="25"/>
      <c r="S60" s="25"/>
      <c r="T60" s="25"/>
      <c r="U60" s="25"/>
      <c r="V60" s="25"/>
      <c r="W60" s="25"/>
      <c r="X60" s="25"/>
      <c r="Y60" s="28"/>
      <c r="Z60" s="25"/>
      <c r="AA60" s="25"/>
      <c r="AB60" s="25"/>
    </row>
    <row r="61" spans="2:28" ht="8.25" customHeight="1">
      <c r="B61" s="4" t="s">
        <v>9</v>
      </c>
      <c r="C61" s="25">
        <v>18195</v>
      </c>
      <c r="D61" s="25">
        <v>13242</v>
      </c>
      <c r="E61" s="25">
        <v>453</v>
      </c>
      <c r="F61" s="25">
        <v>1654</v>
      </c>
      <c r="G61" s="25">
        <v>5133</v>
      </c>
      <c r="H61" s="25">
        <v>38677</v>
      </c>
      <c r="I61" s="25">
        <v>4280</v>
      </c>
      <c r="J61" s="25">
        <v>100</v>
      </c>
      <c r="K61" s="27" t="s">
        <v>27</v>
      </c>
      <c r="L61" s="28">
        <v>1334</v>
      </c>
      <c r="M61" s="25">
        <v>5714</v>
      </c>
      <c r="N61" s="28" t="s">
        <v>27</v>
      </c>
      <c r="O61" s="25">
        <v>44391</v>
      </c>
      <c r="P61" s="25"/>
      <c r="Q61" s="25"/>
      <c r="R61" s="25"/>
      <c r="S61" s="25"/>
      <c r="T61" s="25"/>
      <c r="U61" s="25"/>
      <c r="V61" s="25"/>
      <c r="W61" s="25"/>
      <c r="X61" s="25"/>
      <c r="Y61" s="28"/>
      <c r="Z61" s="25"/>
      <c r="AA61" s="25"/>
      <c r="AB61" s="25"/>
    </row>
    <row r="62" spans="2:28" ht="8.25" customHeight="1">
      <c r="B62" s="4" t="s">
        <v>10</v>
      </c>
      <c r="C62" s="25">
        <v>78200.27208</v>
      </c>
      <c r="D62" s="25">
        <v>102227.10514999999</v>
      </c>
      <c r="E62" s="25">
        <v>175829.60149</v>
      </c>
      <c r="F62" s="25">
        <v>5291.42217</v>
      </c>
      <c r="G62" s="25">
        <v>12625.0089</v>
      </c>
      <c r="H62" s="25">
        <v>374173.40978999995</v>
      </c>
      <c r="I62" s="25">
        <v>10350.830179999999</v>
      </c>
      <c r="J62" s="28" t="s">
        <v>27</v>
      </c>
      <c r="K62" s="28" t="s">
        <v>27</v>
      </c>
      <c r="L62" s="28">
        <v>409.251</v>
      </c>
      <c r="M62" s="25">
        <v>10760.08118</v>
      </c>
      <c r="N62" s="25">
        <v>1195</v>
      </c>
      <c r="O62" s="25">
        <v>386128.4909699999</v>
      </c>
      <c r="P62" s="25"/>
      <c r="Q62" s="25"/>
      <c r="R62" s="25"/>
      <c r="S62" s="25"/>
      <c r="T62" s="25"/>
      <c r="U62" s="25"/>
      <c r="V62" s="25"/>
      <c r="W62" s="25"/>
      <c r="X62" s="25"/>
      <c r="Y62" s="28"/>
      <c r="Z62" s="25"/>
      <c r="AA62" s="25"/>
      <c r="AB62" s="25"/>
    </row>
    <row r="63" spans="2:28" ht="8.25" customHeight="1">
      <c r="B63" s="4" t="s">
        <v>173</v>
      </c>
      <c r="C63" s="30" t="s">
        <v>269</v>
      </c>
      <c r="D63" s="30" t="s">
        <v>269</v>
      </c>
      <c r="E63" s="30" t="s">
        <v>269</v>
      </c>
      <c r="F63" s="30" t="s">
        <v>269</v>
      </c>
      <c r="G63" s="30" t="s">
        <v>269</v>
      </c>
      <c r="H63" s="30" t="s">
        <v>269</v>
      </c>
      <c r="I63" s="30" t="s">
        <v>269</v>
      </c>
      <c r="J63" s="30" t="s">
        <v>269</v>
      </c>
      <c r="K63" s="30" t="s">
        <v>269</v>
      </c>
      <c r="L63" s="30" t="s">
        <v>269</v>
      </c>
      <c r="M63" s="30" t="s">
        <v>269</v>
      </c>
      <c r="N63" s="30" t="s">
        <v>269</v>
      </c>
      <c r="O63" s="30" t="s">
        <v>269</v>
      </c>
      <c r="P63" s="25"/>
      <c r="Q63" s="25"/>
      <c r="R63" s="25"/>
      <c r="S63" s="25"/>
      <c r="T63" s="25"/>
      <c r="U63" s="25"/>
      <c r="V63" s="25"/>
      <c r="W63" s="25"/>
      <c r="X63" s="25"/>
      <c r="Y63" s="28"/>
      <c r="Z63" s="25"/>
      <c r="AA63" s="25"/>
      <c r="AB63" s="25"/>
    </row>
    <row r="64" spans="2:28" ht="8.25" customHeight="1">
      <c r="B64" s="272" t="s">
        <v>401</v>
      </c>
      <c r="C64" s="25">
        <v>5964146</v>
      </c>
      <c r="D64" s="25">
        <v>796133</v>
      </c>
      <c r="E64" s="25">
        <v>319724</v>
      </c>
      <c r="F64" s="25">
        <v>151457</v>
      </c>
      <c r="G64" s="25">
        <v>390623</v>
      </c>
      <c r="H64" s="25">
        <v>7622083</v>
      </c>
      <c r="I64" s="25">
        <v>679130</v>
      </c>
      <c r="J64" s="25">
        <v>71248</v>
      </c>
      <c r="K64" s="25">
        <v>963</v>
      </c>
      <c r="L64" s="28">
        <v>210658</v>
      </c>
      <c r="M64" s="25">
        <v>961999</v>
      </c>
      <c r="N64" s="25">
        <v>61136</v>
      </c>
      <c r="O64" s="25">
        <v>8645218</v>
      </c>
      <c r="P64" s="25"/>
      <c r="Q64" s="25"/>
      <c r="R64" s="25"/>
      <c r="S64" s="25"/>
      <c r="T64" s="25"/>
      <c r="U64" s="25"/>
      <c r="V64" s="25"/>
      <c r="W64" s="25"/>
      <c r="X64" s="25"/>
      <c r="Y64" s="28"/>
      <c r="Z64" s="25"/>
      <c r="AA64" s="25"/>
      <c r="AB64" s="25"/>
    </row>
    <row r="65" spans="2:28" s="279" customFormat="1" ht="8.25" customHeight="1">
      <c r="B65" s="272" t="s">
        <v>310</v>
      </c>
      <c r="C65" s="25">
        <v>201872</v>
      </c>
      <c r="D65" s="25">
        <v>54902</v>
      </c>
      <c r="E65" s="25">
        <v>16239</v>
      </c>
      <c r="F65" s="25">
        <v>18777</v>
      </c>
      <c r="G65" s="25">
        <v>32946</v>
      </c>
      <c r="H65" s="25">
        <v>324736</v>
      </c>
      <c r="I65" s="25">
        <v>9872</v>
      </c>
      <c r="J65" s="28">
        <v>26089</v>
      </c>
      <c r="K65" s="28">
        <v>259</v>
      </c>
      <c r="L65" s="28">
        <v>6382</v>
      </c>
      <c r="M65" s="25">
        <v>42602</v>
      </c>
      <c r="N65" s="25">
        <v>11537</v>
      </c>
      <c r="O65" s="25">
        <v>378875</v>
      </c>
      <c r="P65" s="181"/>
      <c r="Q65" s="181"/>
      <c r="R65" s="181"/>
      <c r="S65" s="181"/>
      <c r="T65" s="181"/>
      <c r="U65" s="181"/>
      <c r="V65" s="181"/>
      <c r="W65" s="181"/>
      <c r="X65" s="181"/>
      <c r="Y65" s="278"/>
      <c r="Z65" s="181"/>
      <c r="AA65" s="181"/>
      <c r="AB65" s="181"/>
    </row>
    <row r="66" spans="2:28" ht="8.25" customHeight="1">
      <c r="B66" s="5" t="s">
        <v>14</v>
      </c>
      <c r="C66" s="25"/>
      <c r="D66" s="25"/>
      <c r="E66" s="25"/>
      <c r="F66" s="25"/>
      <c r="G66" s="25"/>
      <c r="H66" s="25"/>
      <c r="I66" s="25"/>
      <c r="J66" s="25"/>
      <c r="K66" s="25"/>
      <c r="L66" s="28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8"/>
      <c r="Z66" s="25"/>
      <c r="AA66" s="25"/>
      <c r="AB66" s="25"/>
    </row>
    <row r="67" spans="2:28" ht="8.25" customHeight="1">
      <c r="B67" s="4" t="s">
        <v>233</v>
      </c>
      <c r="C67" s="27" t="s">
        <v>269</v>
      </c>
      <c r="D67" s="27" t="s">
        <v>269</v>
      </c>
      <c r="E67" s="28" t="s">
        <v>269</v>
      </c>
      <c r="F67" s="27" t="s">
        <v>269</v>
      </c>
      <c r="G67" s="27" t="s">
        <v>269</v>
      </c>
      <c r="H67" s="27" t="s">
        <v>269</v>
      </c>
      <c r="I67" s="27" t="s">
        <v>269</v>
      </c>
      <c r="J67" s="28" t="s">
        <v>269</v>
      </c>
      <c r="K67" s="27" t="s">
        <v>269</v>
      </c>
      <c r="L67" s="28" t="s">
        <v>269</v>
      </c>
      <c r="M67" s="27" t="s">
        <v>269</v>
      </c>
      <c r="N67" s="27" t="s">
        <v>269</v>
      </c>
      <c r="O67" s="27" t="s">
        <v>269</v>
      </c>
      <c r="P67" s="25"/>
      <c r="Q67" s="25"/>
      <c r="R67" s="25"/>
      <c r="S67" s="25"/>
      <c r="T67" s="25"/>
      <c r="U67" s="25"/>
      <c r="V67" s="25"/>
      <c r="W67" s="25"/>
      <c r="X67" s="25"/>
      <c r="Y67" s="28"/>
      <c r="Z67" s="25"/>
      <c r="AA67" s="25"/>
      <c r="AB67" s="25"/>
    </row>
    <row r="68" spans="2:15" ht="5.25" customHeight="1">
      <c r="B68" s="8"/>
      <c r="C68" s="9"/>
      <c r="D68" s="9"/>
      <c r="E68" s="9"/>
      <c r="F68" s="9"/>
      <c r="G68" s="9"/>
      <c r="H68" s="9"/>
      <c r="I68" s="8"/>
      <c r="J68" s="8"/>
      <c r="K68" s="8"/>
      <c r="L68" s="8"/>
      <c r="M68" s="8"/>
      <c r="N68" s="8"/>
      <c r="O68" s="8"/>
    </row>
    <row r="69" ht="6" customHeight="1"/>
    <row r="70" spans="2:15" ht="8.25" customHeight="1">
      <c r="B70" s="362" t="s">
        <v>352</v>
      </c>
      <c r="C70" s="157"/>
      <c r="D70" s="157"/>
      <c r="E70" s="157"/>
      <c r="F70" s="157"/>
      <c r="G70" s="157"/>
      <c r="I70" s="412" t="s">
        <v>388</v>
      </c>
      <c r="J70" s="412"/>
      <c r="K70" s="412"/>
      <c r="L70" s="412"/>
      <c r="M70" s="412"/>
      <c r="N70" s="412"/>
      <c r="O70" s="412"/>
    </row>
    <row r="71" spans="2:15" ht="8.25" customHeight="1">
      <c r="B71" s="363" t="s">
        <v>378</v>
      </c>
      <c r="I71" s="412" t="s">
        <v>389</v>
      </c>
      <c r="J71" s="412"/>
      <c r="K71" s="412"/>
      <c r="L71" s="412"/>
      <c r="M71" s="412"/>
      <c r="N71" s="412"/>
      <c r="O71" s="412"/>
    </row>
    <row r="72" ht="8.25" customHeight="1">
      <c r="B72" s="363" t="s">
        <v>346</v>
      </c>
    </row>
    <row r="73" spans="2:15" ht="8.25" customHeight="1">
      <c r="B73" s="363" t="s">
        <v>347</v>
      </c>
      <c r="C73" s="155"/>
      <c r="D73" s="155"/>
      <c r="E73" s="155"/>
      <c r="F73" s="155"/>
      <c r="G73" s="155"/>
      <c r="H73" s="212"/>
      <c r="O73" s="25"/>
    </row>
    <row r="74" spans="2:8" ht="8.25" customHeight="1">
      <c r="B74" s="363" t="s">
        <v>390</v>
      </c>
      <c r="C74" s="245"/>
      <c r="D74" s="245"/>
      <c r="E74" s="245"/>
      <c r="F74" s="245"/>
      <c r="G74" s="245"/>
      <c r="H74" s="245"/>
    </row>
    <row r="75" ht="8.25" customHeight="1">
      <c r="B75" s="4" t="s">
        <v>391</v>
      </c>
    </row>
    <row r="76" spans="5:15" ht="9" customHeight="1">
      <c r="E76" s="7"/>
      <c r="H76" s="7"/>
      <c r="O76" s="25"/>
    </row>
  </sheetData>
  <mergeCells count="11">
    <mergeCell ref="B7:H7"/>
    <mergeCell ref="B38:H38"/>
    <mergeCell ref="B4:B5"/>
    <mergeCell ref="N4:N5"/>
    <mergeCell ref="C4:H4"/>
    <mergeCell ref="I4:M4"/>
    <mergeCell ref="I70:O70"/>
    <mergeCell ref="I71:O71"/>
    <mergeCell ref="O4:O5"/>
    <mergeCell ref="I7:O7"/>
    <mergeCell ref="I38:O38"/>
  </mergeCells>
  <printOptions/>
  <pageMargins left="0.7874015748031497" right="0.7874015748031497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8"/>
  <dimension ref="A1:R53"/>
  <sheetViews>
    <sheetView workbookViewId="0" topLeftCell="A1">
      <selection activeCell="A4" sqref="A4"/>
    </sheetView>
  </sheetViews>
  <sheetFormatPr defaultColWidth="9.140625" defaultRowHeight="12.75"/>
  <cols>
    <col min="1" max="1" width="32.140625" style="159" customWidth="1"/>
    <col min="2" max="4" width="14.7109375" style="159" customWidth="1"/>
    <col min="5" max="5" width="11.28125" style="160" customWidth="1"/>
    <col min="6" max="6" width="8.140625" style="160" customWidth="1"/>
    <col min="7" max="7" width="10.421875" style="160" customWidth="1"/>
    <col min="8" max="10" width="11.140625" style="160" bestFit="1" customWidth="1"/>
    <col min="11" max="18" width="9.140625" style="160" customWidth="1"/>
    <col min="19" max="16384" width="9.140625" style="159" customWidth="1"/>
  </cols>
  <sheetData>
    <row r="1" spans="2:4" ht="4.5" customHeight="1">
      <c r="B1" s="160"/>
      <c r="D1" s="160"/>
    </row>
    <row r="2" spans="1:18" s="162" customFormat="1" ht="25.5" customHeight="1">
      <c r="A2" s="416" t="s">
        <v>274</v>
      </c>
      <c r="B2" s="396"/>
      <c r="C2" s="396"/>
      <c r="D2" s="396"/>
      <c r="E2" s="314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4" ht="4.5" customHeight="1">
      <c r="A3" s="163"/>
      <c r="B3" s="163"/>
      <c r="C3" s="163"/>
      <c r="D3" s="163"/>
    </row>
    <row r="4" spans="1:18" s="167" customFormat="1" ht="36" customHeight="1">
      <c r="A4" s="315" t="s">
        <v>275</v>
      </c>
      <c r="B4" s="316" t="s">
        <v>276</v>
      </c>
      <c r="C4" s="165" t="s">
        <v>277</v>
      </c>
      <c r="D4" s="165" t="s">
        <v>278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s="167" customFormat="1" ht="9" customHeight="1">
      <c r="A5" s="153"/>
      <c r="B5" s="317"/>
      <c r="C5" s="306"/>
      <c r="D5" s="30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s="167" customFormat="1" ht="9" customHeight="1">
      <c r="A6" s="395" t="s">
        <v>263</v>
      </c>
      <c r="B6" s="395"/>
      <c r="C6" s="395"/>
      <c r="D6" s="39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ht="9" customHeight="1"/>
    <row r="8" spans="1:18" s="167" customFormat="1" ht="9" customHeight="1">
      <c r="A8" s="113" t="s">
        <v>279</v>
      </c>
      <c r="B8" s="318">
        <v>196111</v>
      </c>
      <c r="C8" s="318">
        <v>194857</v>
      </c>
      <c r="D8" s="318">
        <v>173396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s="167" customFormat="1" ht="9" customHeight="1">
      <c r="A9" s="113" t="s">
        <v>280</v>
      </c>
      <c r="B9" s="318">
        <v>16898</v>
      </c>
      <c r="C9" s="318">
        <v>16065</v>
      </c>
      <c r="D9" s="318">
        <v>12420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18" s="167" customFormat="1" ht="9" customHeight="1">
      <c r="A10" s="113" t="s">
        <v>56</v>
      </c>
      <c r="B10" s="318">
        <v>19761</v>
      </c>
      <c r="C10" s="318">
        <v>19412</v>
      </c>
      <c r="D10" s="318">
        <v>17312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</row>
    <row r="11" spans="1:18" s="167" customFormat="1" ht="9" customHeight="1">
      <c r="A11" s="113" t="s">
        <v>57</v>
      </c>
      <c r="B11" s="318">
        <v>56072</v>
      </c>
      <c r="C11" s="318">
        <v>51268</v>
      </c>
      <c r="D11" s="318">
        <v>40728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1:18" s="167" customFormat="1" ht="9" customHeight="1">
      <c r="A12" s="113" t="s">
        <v>58</v>
      </c>
      <c r="B12" s="318">
        <v>2403</v>
      </c>
      <c r="C12" s="318">
        <v>2374</v>
      </c>
      <c r="D12" s="318">
        <v>1052</v>
      </c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</row>
    <row r="13" spans="1:18" s="167" customFormat="1" ht="9" customHeight="1">
      <c r="A13" s="113" t="s">
        <v>59</v>
      </c>
      <c r="B13" s="318">
        <v>1598</v>
      </c>
      <c r="C13" s="318">
        <v>1288</v>
      </c>
      <c r="D13" s="318">
        <v>641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</row>
    <row r="14" spans="1:18" s="167" customFormat="1" ht="9" customHeight="1">
      <c r="A14" s="113" t="s">
        <v>66</v>
      </c>
      <c r="B14" s="319">
        <v>16454</v>
      </c>
      <c r="C14" s="319">
        <v>18195</v>
      </c>
      <c r="D14" s="319">
        <v>11303</v>
      </c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</row>
    <row r="15" spans="1:18" s="167" customFormat="1" ht="9" customHeight="1">
      <c r="A15" s="113" t="s">
        <v>60</v>
      </c>
      <c r="B15" s="318">
        <v>9933</v>
      </c>
      <c r="C15" s="318">
        <v>9167</v>
      </c>
      <c r="D15" s="318">
        <v>8419</v>
      </c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s="167" customFormat="1" ht="9" customHeight="1">
      <c r="A16" s="113" t="s">
        <v>61</v>
      </c>
      <c r="B16" s="320">
        <v>46188</v>
      </c>
      <c r="C16" s="320">
        <v>47556</v>
      </c>
      <c r="D16" s="320">
        <v>38992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s="167" customFormat="1" ht="9" customHeight="1">
      <c r="A17" s="113" t="s">
        <v>62</v>
      </c>
      <c r="B17" s="318">
        <v>66950</v>
      </c>
      <c r="C17" s="318">
        <v>65986</v>
      </c>
      <c r="D17" s="318">
        <v>63165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 s="167" customFormat="1" ht="9" customHeight="1">
      <c r="A18" s="368" t="s">
        <v>327</v>
      </c>
      <c r="B18" s="142">
        <v>432368</v>
      </c>
      <c r="C18" s="142">
        <v>426168</v>
      </c>
      <c r="D18" s="142">
        <v>367428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s="167" customFormat="1" ht="9" customHeight="1">
      <c r="A19" s="171"/>
      <c r="B19" s="172"/>
      <c r="C19" s="172"/>
      <c r="D19" s="172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</row>
    <row r="20" spans="1:18" s="167" customFormat="1" ht="9" customHeight="1">
      <c r="A20" s="395" t="s">
        <v>264</v>
      </c>
      <c r="B20" s="395"/>
      <c r="C20" s="395"/>
      <c r="D20" s="395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s="167" customFormat="1" ht="9" customHeight="1">
      <c r="A21" s="171"/>
      <c r="B21" s="172"/>
      <c r="C21" s="172"/>
      <c r="D21" s="172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s="167" customFormat="1" ht="9" customHeight="1">
      <c r="A22" s="113" t="s">
        <v>279</v>
      </c>
      <c r="B22" s="318">
        <v>208362</v>
      </c>
      <c r="C22" s="318">
        <v>204736</v>
      </c>
      <c r="D22" s="318">
        <v>187226</v>
      </c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s="167" customFormat="1" ht="9" customHeight="1">
      <c r="A23" s="113" t="s">
        <v>280</v>
      </c>
      <c r="B23" s="318">
        <v>20038</v>
      </c>
      <c r="C23" s="318">
        <v>20120</v>
      </c>
      <c r="D23" s="318">
        <v>16171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</row>
    <row r="24" spans="1:18" s="167" customFormat="1" ht="9" customHeight="1">
      <c r="A24" s="113" t="s">
        <v>56</v>
      </c>
      <c r="B24" s="318">
        <v>18255</v>
      </c>
      <c r="C24" s="318">
        <v>18412</v>
      </c>
      <c r="D24" s="318">
        <v>16244</v>
      </c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</row>
    <row r="25" spans="1:18" s="167" customFormat="1" ht="9" customHeight="1">
      <c r="A25" s="113" t="s">
        <v>57</v>
      </c>
      <c r="B25" s="318">
        <v>51061</v>
      </c>
      <c r="C25" s="318">
        <v>50059</v>
      </c>
      <c r="D25" s="318">
        <v>37478</v>
      </c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</row>
    <row r="26" spans="1:18" s="167" customFormat="1" ht="9" customHeight="1">
      <c r="A26" s="113" t="s">
        <v>58</v>
      </c>
      <c r="B26" s="318">
        <v>2064</v>
      </c>
      <c r="C26" s="318">
        <v>2040</v>
      </c>
      <c r="D26" s="318">
        <v>890</v>
      </c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s="167" customFormat="1" ht="9" customHeight="1">
      <c r="A27" s="113" t="s">
        <v>59</v>
      </c>
      <c r="B27" s="318">
        <v>1416</v>
      </c>
      <c r="C27" s="318">
        <v>1851</v>
      </c>
      <c r="D27" s="318">
        <v>935</v>
      </c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</row>
    <row r="28" spans="1:18" s="167" customFormat="1" ht="9" customHeight="1">
      <c r="A28" s="113" t="s">
        <v>66</v>
      </c>
      <c r="B28" s="319">
        <v>18207</v>
      </c>
      <c r="C28" s="319">
        <v>10393</v>
      </c>
      <c r="D28" s="319">
        <v>7277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8" s="167" customFormat="1" ht="9" customHeight="1">
      <c r="A29" s="113" t="s">
        <v>60</v>
      </c>
      <c r="B29" s="318">
        <v>8711</v>
      </c>
      <c r="C29" s="318">
        <v>8491</v>
      </c>
      <c r="D29" s="318">
        <v>7560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</row>
    <row r="30" spans="1:18" s="167" customFormat="1" ht="9" customHeight="1">
      <c r="A30" s="113" t="s">
        <v>61</v>
      </c>
      <c r="B30" s="320">
        <v>45313</v>
      </c>
      <c r="C30" s="320">
        <v>45270</v>
      </c>
      <c r="D30" s="320">
        <v>38311</v>
      </c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</row>
    <row r="31" spans="1:18" s="167" customFormat="1" ht="9" customHeight="1">
      <c r="A31" s="113" t="s">
        <v>62</v>
      </c>
      <c r="B31" s="318">
        <v>63317</v>
      </c>
      <c r="C31" s="318">
        <v>62385</v>
      </c>
      <c r="D31" s="318">
        <v>59361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</row>
    <row r="32" spans="1:18" s="167" customFormat="1" ht="9" customHeight="1">
      <c r="A32" s="368" t="s">
        <v>327</v>
      </c>
      <c r="B32" s="142">
        <v>436744</v>
      </c>
      <c r="C32" s="142">
        <v>423757</v>
      </c>
      <c r="D32" s="142">
        <v>371453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</row>
    <row r="33" spans="1:18" s="167" customFormat="1" ht="9" customHeight="1">
      <c r="A33" s="309"/>
      <c r="B33" s="173"/>
      <c r="C33" s="173"/>
      <c r="D33" s="173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5:18" s="167" customFormat="1" ht="9"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</row>
    <row r="35" spans="1:7" ht="9" customHeight="1">
      <c r="A35" s="417" t="s">
        <v>328</v>
      </c>
      <c r="B35" s="418"/>
      <c r="C35" s="418"/>
      <c r="D35" s="418"/>
      <c r="E35" s="358"/>
      <c r="F35" s="358"/>
      <c r="G35" s="358"/>
    </row>
    <row r="36" spans="1:7" ht="27.75" customHeight="1">
      <c r="A36" s="419" t="s">
        <v>392</v>
      </c>
      <c r="B36" s="419"/>
      <c r="C36" s="419"/>
      <c r="D36" s="419"/>
      <c r="E36" s="369"/>
      <c r="F36" s="369"/>
      <c r="G36" s="369"/>
    </row>
    <row r="37" spans="1:7" ht="9">
      <c r="A37" s="414" t="s">
        <v>393</v>
      </c>
      <c r="B37" s="415"/>
      <c r="C37" s="415"/>
      <c r="D37" s="415"/>
      <c r="E37" s="415"/>
      <c r="F37" s="415"/>
      <c r="G37" s="415"/>
    </row>
    <row r="38" spans="1:4" ht="9">
      <c r="A38" s="160"/>
      <c r="B38" s="160"/>
      <c r="C38" s="160"/>
      <c r="D38" s="160"/>
    </row>
    <row r="39" spans="1:4" ht="9">
      <c r="A39" s="160"/>
      <c r="B39" s="160"/>
      <c r="C39" s="160"/>
      <c r="D39" s="160"/>
    </row>
    <row r="40" spans="1:4" ht="9">
      <c r="A40" s="160"/>
      <c r="B40" s="160"/>
      <c r="C40" s="160"/>
      <c r="D40" s="160"/>
    </row>
    <row r="41" spans="1:4" ht="9">
      <c r="A41" s="160"/>
      <c r="B41" s="160"/>
      <c r="C41" s="160"/>
      <c r="D41" s="160"/>
    </row>
    <row r="42" spans="1:4" ht="9">
      <c r="A42" s="160"/>
      <c r="B42" s="160"/>
      <c r="C42" s="160"/>
      <c r="D42" s="160"/>
    </row>
    <row r="43" spans="1:4" ht="9">
      <c r="A43" s="160"/>
      <c r="B43" s="160"/>
      <c r="C43" s="160"/>
      <c r="D43" s="160"/>
    </row>
    <row r="44" spans="1:4" ht="9">
      <c r="A44" s="160"/>
      <c r="B44" s="160"/>
      <c r="C44" s="160"/>
      <c r="D44" s="160"/>
    </row>
    <row r="45" spans="1:4" ht="9">
      <c r="A45" s="160"/>
      <c r="B45" s="160"/>
      <c r="C45" s="160"/>
      <c r="D45" s="160"/>
    </row>
    <row r="46" spans="1:4" ht="9">
      <c r="A46" s="160"/>
      <c r="B46" s="160"/>
      <c r="C46" s="160"/>
      <c r="D46" s="160"/>
    </row>
    <row r="47" spans="1:4" ht="9">
      <c r="A47" s="160"/>
      <c r="B47" s="160"/>
      <c r="C47" s="160"/>
      <c r="D47" s="160"/>
    </row>
    <row r="48" spans="1:4" ht="9">
      <c r="A48" s="160"/>
      <c r="B48" s="160"/>
      <c r="C48" s="160"/>
      <c r="D48" s="160"/>
    </row>
    <row r="49" spans="1:4" ht="9">
      <c r="A49" s="160"/>
      <c r="B49" s="160"/>
      <c r="C49" s="160"/>
      <c r="D49" s="160"/>
    </row>
    <row r="50" spans="1:4" ht="9">
      <c r="A50" s="160"/>
      <c r="B50" s="160"/>
      <c r="C50" s="160"/>
      <c r="D50" s="160"/>
    </row>
    <row r="51" spans="1:4" ht="9">
      <c r="A51" s="160"/>
      <c r="B51" s="160"/>
      <c r="C51" s="160"/>
      <c r="D51" s="160"/>
    </row>
    <row r="52" spans="1:4" ht="9">
      <c r="A52" s="160"/>
      <c r="B52" s="160"/>
      <c r="C52" s="160"/>
      <c r="D52" s="160"/>
    </row>
    <row r="53" spans="1:4" ht="9">
      <c r="A53" s="160"/>
      <c r="B53" s="160"/>
      <c r="C53" s="160"/>
      <c r="D53" s="160"/>
    </row>
  </sheetData>
  <mergeCells count="6">
    <mergeCell ref="A37:G37"/>
    <mergeCell ref="A2:D2"/>
    <mergeCell ref="A35:D35"/>
    <mergeCell ref="A20:D20"/>
    <mergeCell ref="A6:D6"/>
    <mergeCell ref="A36:D36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26"/>
  <dimension ref="A2:V69"/>
  <sheetViews>
    <sheetView workbookViewId="0" topLeftCell="E1">
      <selection activeCell="H16" sqref="H16"/>
    </sheetView>
  </sheetViews>
  <sheetFormatPr defaultColWidth="9.140625" defaultRowHeight="9" customHeight="1"/>
  <cols>
    <col min="1" max="1" width="26.28125" style="48" customWidth="1"/>
    <col min="2" max="2" width="8.57421875" style="48" customWidth="1"/>
    <col min="3" max="3" width="8.140625" style="48" customWidth="1"/>
    <col min="4" max="4" width="8.00390625" style="48" customWidth="1"/>
    <col min="5" max="5" width="7.7109375" style="48" customWidth="1"/>
    <col min="6" max="6" width="8.7109375" style="48" customWidth="1"/>
    <col min="7" max="7" width="8.57421875" style="48" customWidth="1"/>
    <col min="8" max="8" width="26.28125" style="48" customWidth="1"/>
    <col min="9" max="9" width="8.57421875" style="48" customWidth="1"/>
    <col min="10" max="10" width="8.140625" style="48" customWidth="1"/>
    <col min="11" max="11" width="8.00390625" style="48" customWidth="1"/>
    <col min="12" max="12" width="7.7109375" style="48" customWidth="1"/>
    <col min="13" max="13" width="8.7109375" style="48" customWidth="1"/>
    <col min="14" max="14" width="8.57421875" style="48" customWidth="1"/>
    <col min="15" max="22" width="9.140625" style="321" customWidth="1"/>
    <col min="23" max="16384" width="9.140625" style="48" customWidth="1"/>
  </cols>
  <sheetData>
    <row r="1" ht="4.5" customHeight="1"/>
    <row r="2" spans="1:8" ht="25.5" customHeight="1">
      <c r="A2" s="349" t="s">
        <v>299</v>
      </c>
      <c r="H2" s="349" t="s">
        <v>300</v>
      </c>
    </row>
    <row r="3" spans="1:14" ht="4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3.5" customHeight="1">
      <c r="A4" s="422" t="s">
        <v>281</v>
      </c>
      <c r="B4" s="404" t="s">
        <v>17</v>
      </c>
      <c r="C4" s="404"/>
      <c r="D4" s="404"/>
      <c r="E4" s="404"/>
      <c r="F4" s="404"/>
      <c r="G4" s="404"/>
      <c r="H4" s="422" t="s">
        <v>281</v>
      </c>
      <c r="I4" s="404" t="s">
        <v>17</v>
      </c>
      <c r="J4" s="404"/>
      <c r="K4" s="404"/>
      <c r="L4" s="404"/>
      <c r="M4" s="404"/>
      <c r="N4" s="404"/>
    </row>
    <row r="5" spans="1:22" s="110" customFormat="1" ht="34.5" customHeight="1">
      <c r="A5" s="423"/>
      <c r="B5" s="141" t="s">
        <v>65</v>
      </c>
      <c r="C5" s="141" t="s">
        <v>19</v>
      </c>
      <c r="D5" s="141" t="s">
        <v>25</v>
      </c>
      <c r="E5" s="141" t="s">
        <v>86</v>
      </c>
      <c r="F5" s="334" t="s">
        <v>132</v>
      </c>
      <c r="G5" s="141" t="s">
        <v>21</v>
      </c>
      <c r="H5" s="423"/>
      <c r="I5" s="141" t="s">
        <v>65</v>
      </c>
      <c r="J5" s="141" t="s">
        <v>19</v>
      </c>
      <c r="K5" s="141" t="s">
        <v>25</v>
      </c>
      <c r="L5" s="141" t="s">
        <v>86</v>
      </c>
      <c r="M5" s="334" t="s">
        <v>132</v>
      </c>
      <c r="N5" s="141" t="s">
        <v>21</v>
      </c>
      <c r="O5" s="322"/>
      <c r="P5" s="322"/>
      <c r="Q5" s="322"/>
      <c r="R5" s="322"/>
      <c r="S5" s="322"/>
      <c r="T5" s="322"/>
      <c r="U5" s="322"/>
      <c r="V5" s="322"/>
    </row>
    <row r="6" spans="1:22" s="110" customFormat="1" ht="6" customHeight="1">
      <c r="A6" s="153"/>
      <c r="B6" s="317"/>
      <c r="C6" s="317"/>
      <c r="D6" s="317"/>
      <c r="E6" s="317"/>
      <c r="F6" s="317"/>
      <c r="G6" s="323"/>
      <c r="H6" s="153"/>
      <c r="I6" s="317"/>
      <c r="J6" s="317"/>
      <c r="K6" s="317"/>
      <c r="L6" s="317"/>
      <c r="M6" s="317"/>
      <c r="N6" s="323"/>
      <c r="O6" s="322"/>
      <c r="P6" s="322"/>
      <c r="Q6" s="322"/>
      <c r="R6" s="322"/>
      <c r="S6" s="322"/>
      <c r="T6" s="322"/>
      <c r="U6" s="322"/>
      <c r="V6" s="322"/>
    </row>
    <row r="7" spans="1:14" ht="8.25" customHeight="1">
      <c r="A7" s="421" t="s">
        <v>63</v>
      </c>
      <c r="B7" s="421"/>
      <c r="C7" s="421"/>
      <c r="D7" s="421"/>
      <c r="E7" s="421"/>
      <c r="F7" s="421"/>
      <c r="G7" s="421"/>
      <c r="H7" s="421" t="s">
        <v>63</v>
      </c>
      <c r="I7" s="421"/>
      <c r="J7" s="421"/>
      <c r="K7" s="421"/>
      <c r="L7" s="421"/>
      <c r="M7" s="421"/>
      <c r="N7" s="421"/>
    </row>
    <row r="8" spans="1:14" ht="8.25" customHeight="1">
      <c r="A8" s="108"/>
      <c r="B8" s="109"/>
      <c r="C8" s="115"/>
      <c r="D8" s="115"/>
      <c r="E8" s="115"/>
      <c r="F8" s="116"/>
      <c r="G8" s="65"/>
      <c r="H8" s="108"/>
      <c r="I8" s="109"/>
      <c r="J8" s="115"/>
      <c r="K8" s="115"/>
      <c r="L8" s="115"/>
      <c r="M8" s="116"/>
      <c r="N8" s="65"/>
    </row>
    <row r="9" spans="1:22" ht="8.25" customHeight="1">
      <c r="A9" s="113" t="s">
        <v>283</v>
      </c>
      <c r="B9" s="324">
        <v>2964820</v>
      </c>
      <c r="C9" s="324">
        <v>3428269</v>
      </c>
      <c r="D9" s="324">
        <v>68880569</v>
      </c>
      <c r="E9" s="324">
        <v>76375611</v>
      </c>
      <c r="F9" s="324">
        <v>30310872</v>
      </c>
      <c r="G9" s="324">
        <v>181960141</v>
      </c>
      <c r="H9" s="113" t="s">
        <v>283</v>
      </c>
      <c r="I9" s="324">
        <v>10720491</v>
      </c>
      <c r="J9" s="324">
        <v>2892468</v>
      </c>
      <c r="K9" s="324">
        <v>72620186</v>
      </c>
      <c r="L9" s="324">
        <v>76162010</v>
      </c>
      <c r="M9" s="324">
        <v>29916108</v>
      </c>
      <c r="N9" s="324">
        <v>192311263</v>
      </c>
      <c r="O9" s="325"/>
      <c r="P9" s="325"/>
      <c r="Q9" s="326"/>
      <c r="R9" s="325"/>
      <c r="S9" s="325"/>
      <c r="T9" s="325"/>
      <c r="U9" s="326"/>
      <c r="V9" s="325"/>
    </row>
    <row r="10" spans="1:22" ht="8.25" customHeight="1">
      <c r="A10" s="113" t="s">
        <v>284</v>
      </c>
      <c r="B10" s="324">
        <v>7522811</v>
      </c>
      <c r="C10" s="324">
        <v>4537762</v>
      </c>
      <c r="D10" s="324">
        <v>168973</v>
      </c>
      <c r="E10" s="324">
        <v>420192</v>
      </c>
      <c r="F10" s="324">
        <v>107070</v>
      </c>
      <c r="G10" s="324">
        <v>12756808</v>
      </c>
      <c r="H10" s="113" t="s">
        <v>284</v>
      </c>
      <c r="I10" s="324">
        <v>9509887</v>
      </c>
      <c r="J10" s="324">
        <v>4382874</v>
      </c>
      <c r="K10" s="324">
        <v>328816</v>
      </c>
      <c r="L10" s="324">
        <v>544864</v>
      </c>
      <c r="M10" s="324">
        <v>107359</v>
      </c>
      <c r="N10" s="324">
        <v>14873800</v>
      </c>
      <c r="O10" s="326"/>
      <c r="P10" s="325"/>
      <c r="Q10" s="325"/>
      <c r="R10" s="325"/>
      <c r="S10" s="325"/>
      <c r="T10" s="326"/>
      <c r="U10" s="325"/>
      <c r="V10" s="325"/>
    </row>
    <row r="11" spans="1:22" ht="8.25" customHeight="1">
      <c r="A11" s="113" t="s">
        <v>56</v>
      </c>
      <c r="B11" s="324">
        <v>14538165</v>
      </c>
      <c r="C11" s="324">
        <v>2955019</v>
      </c>
      <c r="D11" s="324">
        <v>143072</v>
      </c>
      <c r="E11" s="324">
        <v>968627</v>
      </c>
      <c r="F11" s="324">
        <v>106471</v>
      </c>
      <c r="G11" s="324">
        <v>18711354</v>
      </c>
      <c r="H11" s="113" t="s">
        <v>285</v>
      </c>
      <c r="I11" s="324">
        <v>13385303</v>
      </c>
      <c r="J11" s="324">
        <v>2869566</v>
      </c>
      <c r="K11" s="324">
        <v>222613</v>
      </c>
      <c r="L11" s="324">
        <v>876133</v>
      </c>
      <c r="M11" s="324">
        <v>117442</v>
      </c>
      <c r="N11" s="324">
        <v>17471057</v>
      </c>
      <c r="O11" s="326"/>
      <c r="P11" s="325"/>
      <c r="Q11" s="325"/>
      <c r="R11" s="325"/>
      <c r="S11" s="325"/>
      <c r="T11" s="326"/>
      <c r="U11" s="325"/>
      <c r="V11" s="325"/>
    </row>
    <row r="12" spans="1:22" ht="8.25" customHeight="1">
      <c r="A12" s="113" t="s">
        <v>286</v>
      </c>
      <c r="B12" s="324">
        <v>867699</v>
      </c>
      <c r="C12" s="324">
        <v>469115</v>
      </c>
      <c r="D12" s="324">
        <v>24083727</v>
      </c>
      <c r="E12" s="324">
        <v>1120235</v>
      </c>
      <c r="F12" s="324">
        <v>3950878</v>
      </c>
      <c r="G12" s="324">
        <v>30491654</v>
      </c>
      <c r="H12" s="113" t="s">
        <v>286</v>
      </c>
      <c r="I12" s="324">
        <v>725114</v>
      </c>
      <c r="J12" s="324">
        <v>310632</v>
      </c>
      <c r="K12" s="324">
        <v>23214549</v>
      </c>
      <c r="L12" s="324">
        <v>548465</v>
      </c>
      <c r="M12" s="324">
        <v>2918993</v>
      </c>
      <c r="N12" s="324">
        <v>27717753</v>
      </c>
      <c r="O12" s="325"/>
      <c r="P12" s="325"/>
      <c r="Q12" s="326"/>
      <c r="R12" s="325"/>
      <c r="S12" s="325"/>
      <c r="T12" s="325"/>
      <c r="U12" s="326"/>
      <c r="V12" s="325"/>
    </row>
    <row r="13" spans="1:22" ht="8.25" customHeight="1">
      <c r="A13" s="113" t="s">
        <v>287</v>
      </c>
      <c r="B13" s="324">
        <v>176839</v>
      </c>
      <c r="C13" s="324">
        <v>207510</v>
      </c>
      <c r="D13" s="324">
        <v>134120</v>
      </c>
      <c r="E13" s="324">
        <v>36117</v>
      </c>
      <c r="F13" s="324">
        <v>4229</v>
      </c>
      <c r="G13" s="324">
        <v>558815</v>
      </c>
      <c r="H13" s="113" t="s">
        <v>58</v>
      </c>
      <c r="I13" s="324">
        <v>190623</v>
      </c>
      <c r="J13" s="324">
        <v>155475</v>
      </c>
      <c r="K13" s="324">
        <v>80986</v>
      </c>
      <c r="L13" s="324">
        <v>28985</v>
      </c>
      <c r="M13" s="324">
        <v>5590</v>
      </c>
      <c r="N13" s="324">
        <v>461659</v>
      </c>
      <c r="O13" s="325"/>
      <c r="P13" s="326"/>
      <c r="Q13" s="325"/>
      <c r="R13" s="325"/>
      <c r="S13" s="325"/>
      <c r="T13" s="325"/>
      <c r="U13" s="326"/>
      <c r="V13" s="325"/>
    </row>
    <row r="14" spans="1:22" ht="8.25" customHeight="1">
      <c r="A14" s="113" t="s">
        <v>288</v>
      </c>
      <c r="B14" s="324">
        <v>30943</v>
      </c>
      <c r="C14" s="324">
        <v>10903</v>
      </c>
      <c r="D14" s="324">
        <v>489951</v>
      </c>
      <c r="E14" s="324">
        <v>379323</v>
      </c>
      <c r="F14" s="324">
        <v>839</v>
      </c>
      <c r="G14" s="324">
        <v>911959</v>
      </c>
      <c r="H14" s="113" t="s">
        <v>288</v>
      </c>
      <c r="I14" s="324">
        <v>31306</v>
      </c>
      <c r="J14" s="324">
        <v>11115</v>
      </c>
      <c r="K14" s="324">
        <v>655418</v>
      </c>
      <c r="L14" s="324">
        <v>555922</v>
      </c>
      <c r="M14" s="324">
        <v>1266</v>
      </c>
      <c r="N14" s="324">
        <v>1255027</v>
      </c>
      <c r="O14" s="325"/>
      <c r="P14" s="325"/>
      <c r="Q14" s="326"/>
      <c r="R14" s="325"/>
      <c r="S14" s="325"/>
      <c r="T14" s="325"/>
      <c r="U14" s="326"/>
      <c r="V14" s="325"/>
    </row>
    <row r="15" spans="1:22" ht="8.25" customHeight="1">
      <c r="A15" s="113" t="s">
        <v>289</v>
      </c>
      <c r="B15" s="324">
        <v>139108</v>
      </c>
      <c r="C15" s="324">
        <v>297062</v>
      </c>
      <c r="D15" s="324">
        <v>13378007</v>
      </c>
      <c r="E15" s="324">
        <v>550400</v>
      </c>
      <c r="F15" s="324">
        <v>698</v>
      </c>
      <c r="G15" s="324">
        <v>14365275</v>
      </c>
      <c r="H15" s="113" t="s">
        <v>289</v>
      </c>
      <c r="I15" s="324">
        <v>97767</v>
      </c>
      <c r="J15" s="324">
        <v>191242</v>
      </c>
      <c r="K15" s="324">
        <v>6458129</v>
      </c>
      <c r="L15" s="324">
        <v>544076</v>
      </c>
      <c r="M15" s="324">
        <v>37009</v>
      </c>
      <c r="N15" s="324">
        <v>7328223</v>
      </c>
      <c r="O15" s="325"/>
      <c r="P15" s="325"/>
      <c r="Q15" s="326"/>
      <c r="R15" s="325"/>
      <c r="S15" s="325"/>
      <c r="T15" s="325"/>
      <c r="U15" s="326"/>
      <c r="V15" s="325"/>
    </row>
    <row r="16" spans="1:22" ht="8.25" customHeight="1">
      <c r="A16" s="113" t="s">
        <v>290</v>
      </c>
      <c r="B16" s="324">
        <v>758941</v>
      </c>
      <c r="C16" s="324">
        <v>188566</v>
      </c>
      <c r="D16" s="324">
        <v>1260070</v>
      </c>
      <c r="E16" s="324">
        <v>68574</v>
      </c>
      <c r="F16" s="324">
        <v>6042929</v>
      </c>
      <c r="G16" s="324">
        <v>8319080</v>
      </c>
      <c r="H16" s="113" t="s">
        <v>290</v>
      </c>
      <c r="I16" s="324">
        <v>723307</v>
      </c>
      <c r="J16" s="324">
        <v>152449</v>
      </c>
      <c r="K16" s="324">
        <v>1538699</v>
      </c>
      <c r="L16" s="324">
        <v>60066</v>
      </c>
      <c r="M16" s="324">
        <v>5247022</v>
      </c>
      <c r="N16" s="324">
        <v>7721543</v>
      </c>
      <c r="O16" s="325"/>
      <c r="P16" s="325"/>
      <c r="Q16" s="325"/>
      <c r="R16" s="325"/>
      <c r="S16" s="326"/>
      <c r="T16" s="325"/>
      <c r="U16" s="326"/>
      <c r="V16" s="325"/>
    </row>
    <row r="17" spans="1:22" ht="8.25" customHeight="1">
      <c r="A17" s="113" t="s">
        <v>291</v>
      </c>
      <c r="B17" s="324">
        <v>35512913</v>
      </c>
      <c r="C17" s="324">
        <v>1121228</v>
      </c>
      <c r="D17" s="324">
        <v>7446230</v>
      </c>
      <c r="E17" s="324">
        <v>2796873</v>
      </c>
      <c r="F17" s="324">
        <v>3597</v>
      </c>
      <c r="G17" s="324">
        <v>46880841</v>
      </c>
      <c r="H17" s="113" t="s">
        <v>291</v>
      </c>
      <c r="I17" s="324">
        <v>33810502</v>
      </c>
      <c r="J17" s="324">
        <v>743264</v>
      </c>
      <c r="K17" s="324">
        <v>7727028</v>
      </c>
      <c r="L17" s="324">
        <v>2221176</v>
      </c>
      <c r="M17" s="324">
        <v>7369</v>
      </c>
      <c r="N17" s="324">
        <v>44509339</v>
      </c>
      <c r="O17" s="326"/>
      <c r="P17" s="325"/>
      <c r="Q17" s="325"/>
      <c r="R17" s="325"/>
      <c r="S17" s="325"/>
      <c r="T17" s="325"/>
      <c r="U17" s="326"/>
      <c r="V17" s="325"/>
    </row>
    <row r="18" spans="1:22" ht="8.25" customHeight="1">
      <c r="A18" s="113" t="s">
        <v>105</v>
      </c>
      <c r="B18" s="324">
        <v>9311905</v>
      </c>
      <c r="C18" s="324">
        <v>119730</v>
      </c>
      <c r="D18" s="324">
        <v>54443549</v>
      </c>
      <c r="E18" s="324">
        <v>324766</v>
      </c>
      <c r="F18" s="324">
        <v>158420</v>
      </c>
      <c r="G18" s="324">
        <v>64358370</v>
      </c>
      <c r="H18" s="113" t="s">
        <v>105</v>
      </c>
      <c r="I18" s="324">
        <v>1786946</v>
      </c>
      <c r="J18" s="324">
        <v>107177</v>
      </c>
      <c r="K18" s="324">
        <v>58695175</v>
      </c>
      <c r="L18" s="324">
        <v>438103</v>
      </c>
      <c r="M18" s="324">
        <v>6008</v>
      </c>
      <c r="N18" s="324">
        <v>61033409</v>
      </c>
      <c r="O18" s="325"/>
      <c r="P18" s="325"/>
      <c r="Q18" s="326"/>
      <c r="R18" s="325"/>
      <c r="S18" s="325"/>
      <c r="T18" s="325"/>
      <c r="U18" s="326"/>
      <c r="V18" s="325"/>
    </row>
    <row r="19" spans="1:22" s="59" customFormat="1" ht="8.25" customHeight="1">
      <c r="A19" s="368" t="s">
        <v>409</v>
      </c>
      <c r="B19" s="327">
        <v>71824144</v>
      </c>
      <c r="C19" s="327">
        <v>13335164</v>
      </c>
      <c r="D19" s="327">
        <v>170428268</v>
      </c>
      <c r="E19" s="327">
        <v>83040718</v>
      </c>
      <c r="F19" s="327">
        <v>40686003</v>
      </c>
      <c r="G19" s="327">
        <v>379314297</v>
      </c>
      <c r="H19" s="368" t="s">
        <v>327</v>
      </c>
      <c r="I19" s="327">
        <v>70981246</v>
      </c>
      <c r="J19" s="327">
        <v>11816262</v>
      </c>
      <c r="K19" s="327">
        <v>171541599</v>
      </c>
      <c r="L19" s="327">
        <v>81979800</v>
      </c>
      <c r="M19" s="327">
        <v>38364166</v>
      </c>
      <c r="N19" s="327">
        <v>374683073</v>
      </c>
      <c r="O19" s="325"/>
      <c r="P19" s="325"/>
      <c r="Q19" s="326"/>
      <c r="R19" s="325"/>
      <c r="S19" s="325"/>
      <c r="T19" s="325"/>
      <c r="U19" s="326"/>
      <c r="V19" s="325"/>
    </row>
    <row r="20" spans="1:22" ht="8.25" customHeight="1">
      <c r="A20" s="114"/>
      <c r="B20" s="65"/>
      <c r="C20" s="65"/>
      <c r="D20" s="65"/>
      <c r="E20" s="65"/>
      <c r="F20" s="65"/>
      <c r="G20" s="142"/>
      <c r="H20" s="114"/>
      <c r="I20" s="65"/>
      <c r="J20" s="65"/>
      <c r="K20" s="65"/>
      <c r="L20" s="65"/>
      <c r="M20" s="65"/>
      <c r="N20" s="142"/>
      <c r="O20" s="325"/>
      <c r="P20" s="325"/>
      <c r="Q20" s="325"/>
      <c r="R20" s="325"/>
      <c r="S20" s="325"/>
      <c r="T20" s="325"/>
      <c r="U20" s="325"/>
      <c r="V20" s="325"/>
    </row>
    <row r="21" spans="1:22" ht="8.25" customHeight="1">
      <c r="A21" s="420" t="s">
        <v>87</v>
      </c>
      <c r="B21" s="420"/>
      <c r="C21" s="420"/>
      <c r="D21" s="420"/>
      <c r="E21" s="420"/>
      <c r="F21" s="420"/>
      <c r="G21" s="420"/>
      <c r="H21" s="420" t="s">
        <v>87</v>
      </c>
      <c r="I21" s="420"/>
      <c r="J21" s="420"/>
      <c r="K21" s="420"/>
      <c r="L21" s="420"/>
      <c r="M21" s="420"/>
      <c r="N21" s="420"/>
      <c r="O21" s="325"/>
      <c r="P21" s="325"/>
      <c r="Q21" s="325"/>
      <c r="R21" s="325"/>
      <c r="S21" s="325"/>
      <c r="T21" s="325"/>
      <c r="U21" s="325"/>
      <c r="V21" s="325"/>
    </row>
    <row r="22" spans="1:22" ht="8.25" customHeight="1">
      <c r="A22" s="63"/>
      <c r="G22" s="65"/>
      <c r="H22" s="63"/>
      <c r="N22" s="65"/>
      <c r="O22" s="325"/>
      <c r="P22" s="325"/>
      <c r="Q22" s="325"/>
      <c r="R22" s="325"/>
      <c r="S22" s="325"/>
      <c r="T22" s="325"/>
      <c r="U22" s="325"/>
      <c r="V22" s="325"/>
    </row>
    <row r="23" spans="1:22" ht="8.25" customHeight="1">
      <c r="A23" s="113" t="s">
        <v>283</v>
      </c>
      <c r="B23" s="324">
        <v>2618588</v>
      </c>
      <c r="C23" s="324">
        <v>2390343</v>
      </c>
      <c r="D23" s="324">
        <v>58334315</v>
      </c>
      <c r="E23" s="324">
        <v>74213372</v>
      </c>
      <c r="F23" s="324">
        <v>28423076</v>
      </c>
      <c r="G23" s="324">
        <v>165979694</v>
      </c>
      <c r="H23" s="113" t="s">
        <v>283</v>
      </c>
      <c r="I23" s="324">
        <v>10451130</v>
      </c>
      <c r="J23" s="324">
        <v>1573359</v>
      </c>
      <c r="K23" s="324">
        <v>63263348</v>
      </c>
      <c r="L23" s="324">
        <v>74436046</v>
      </c>
      <c r="M23" s="324">
        <v>28821811</v>
      </c>
      <c r="N23" s="324">
        <v>178545694</v>
      </c>
      <c r="O23" s="325"/>
      <c r="P23" s="325"/>
      <c r="Q23" s="325"/>
      <c r="R23" s="326"/>
      <c r="S23" s="325"/>
      <c r="T23" s="325"/>
      <c r="U23" s="326"/>
      <c r="V23" s="325"/>
    </row>
    <row r="24" spans="1:22" ht="8.25" customHeight="1">
      <c r="A24" s="113" t="s">
        <v>284</v>
      </c>
      <c r="B24" s="324">
        <v>7447032</v>
      </c>
      <c r="C24" s="324">
        <v>2328498</v>
      </c>
      <c r="D24" s="324">
        <v>163360</v>
      </c>
      <c r="E24" s="324">
        <v>417586</v>
      </c>
      <c r="F24" s="324">
        <v>89015</v>
      </c>
      <c r="G24" s="324">
        <v>10445491</v>
      </c>
      <c r="H24" s="113" t="s">
        <v>284</v>
      </c>
      <c r="I24" s="324">
        <v>9416123</v>
      </c>
      <c r="J24" s="324">
        <v>2364242</v>
      </c>
      <c r="K24" s="324">
        <v>315760</v>
      </c>
      <c r="L24" s="324">
        <v>540685</v>
      </c>
      <c r="M24" s="324">
        <v>87415</v>
      </c>
      <c r="N24" s="324">
        <v>12724225</v>
      </c>
      <c r="O24" s="326"/>
      <c r="P24" s="325"/>
      <c r="Q24" s="325"/>
      <c r="R24" s="325"/>
      <c r="S24" s="325"/>
      <c r="T24" s="326"/>
      <c r="U24" s="325"/>
      <c r="V24" s="325"/>
    </row>
    <row r="25" spans="1:22" ht="8.25" customHeight="1">
      <c r="A25" s="113" t="s">
        <v>285</v>
      </c>
      <c r="B25" s="324">
        <v>13951599</v>
      </c>
      <c r="C25" s="324">
        <v>2100586</v>
      </c>
      <c r="D25" s="324">
        <v>60470</v>
      </c>
      <c r="E25" s="324">
        <v>903835</v>
      </c>
      <c r="F25" s="324">
        <v>96822</v>
      </c>
      <c r="G25" s="324">
        <v>17113312</v>
      </c>
      <c r="H25" s="113" t="s">
        <v>285</v>
      </c>
      <c r="I25" s="324">
        <v>12751958</v>
      </c>
      <c r="J25" s="324">
        <v>2243904</v>
      </c>
      <c r="K25" s="324">
        <v>45956</v>
      </c>
      <c r="L25" s="324">
        <v>854684</v>
      </c>
      <c r="M25" s="324">
        <v>103828</v>
      </c>
      <c r="N25" s="324">
        <v>16000330</v>
      </c>
      <c r="O25" s="326"/>
      <c r="P25" s="325"/>
      <c r="Q25" s="325"/>
      <c r="R25" s="325"/>
      <c r="S25" s="325"/>
      <c r="T25" s="326"/>
      <c r="U25" s="325"/>
      <c r="V25" s="325"/>
    </row>
    <row r="26" spans="1:22" ht="8.25" customHeight="1">
      <c r="A26" s="113" t="s">
        <v>286</v>
      </c>
      <c r="B26" s="324">
        <v>789554</v>
      </c>
      <c r="C26" s="324">
        <v>193041</v>
      </c>
      <c r="D26" s="324">
        <v>22927124</v>
      </c>
      <c r="E26" s="324">
        <v>892684</v>
      </c>
      <c r="F26" s="324">
        <v>3946153</v>
      </c>
      <c r="G26" s="324">
        <v>28748556</v>
      </c>
      <c r="H26" s="113" t="s">
        <v>286</v>
      </c>
      <c r="I26" s="324">
        <v>667546</v>
      </c>
      <c r="J26" s="324">
        <v>163729</v>
      </c>
      <c r="K26" s="324">
        <v>21925893</v>
      </c>
      <c r="L26" s="324">
        <v>378982</v>
      </c>
      <c r="M26" s="324">
        <v>2782642</v>
      </c>
      <c r="N26" s="324">
        <v>25918792</v>
      </c>
      <c r="O26" s="325"/>
      <c r="P26" s="325"/>
      <c r="Q26" s="326"/>
      <c r="R26" s="325"/>
      <c r="S26" s="325"/>
      <c r="T26" s="325"/>
      <c r="U26" s="326"/>
      <c r="V26" s="325"/>
    </row>
    <row r="27" spans="1:22" ht="8.25" customHeight="1">
      <c r="A27" s="113" t="s">
        <v>287</v>
      </c>
      <c r="B27" s="324">
        <v>167924</v>
      </c>
      <c r="C27" s="324">
        <v>115069</v>
      </c>
      <c r="D27" s="324">
        <v>100192</v>
      </c>
      <c r="E27" s="324">
        <v>35334</v>
      </c>
      <c r="F27" s="324">
        <v>2738</v>
      </c>
      <c r="G27" s="324">
        <v>421257</v>
      </c>
      <c r="H27" s="113" t="s">
        <v>287</v>
      </c>
      <c r="I27" s="324">
        <v>177048</v>
      </c>
      <c r="J27" s="324">
        <v>78091</v>
      </c>
      <c r="K27" s="324">
        <v>63659</v>
      </c>
      <c r="L27" s="324">
        <v>28277</v>
      </c>
      <c r="M27" s="324">
        <v>5373</v>
      </c>
      <c r="N27" s="324">
        <v>352448</v>
      </c>
      <c r="O27" s="326"/>
      <c r="P27" s="325"/>
      <c r="Q27" s="325"/>
      <c r="R27" s="325"/>
      <c r="S27" s="325"/>
      <c r="T27" s="325"/>
      <c r="U27" s="326"/>
      <c r="V27" s="325"/>
    </row>
    <row r="28" spans="1:22" ht="8.25" customHeight="1">
      <c r="A28" s="113" t="s">
        <v>59</v>
      </c>
      <c r="B28" s="324">
        <v>28903</v>
      </c>
      <c r="C28" s="324">
        <v>4562</v>
      </c>
      <c r="D28" s="324">
        <v>320346</v>
      </c>
      <c r="E28" s="324">
        <v>178616</v>
      </c>
      <c r="F28" s="324">
        <v>303</v>
      </c>
      <c r="G28" s="324">
        <v>532730</v>
      </c>
      <c r="H28" s="113" t="s">
        <v>288</v>
      </c>
      <c r="I28" s="324">
        <v>28957</v>
      </c>
      <c r="J28" s="324">
        <v>4126</v>
      </c>
      <c r="K28" s="324">
        <v>242615</v>
      </c>
      <c r="L28" s="324">
        <v>355820</v>
      </c>
      <c r="M28" s="324">
        <v>768</v>
      </c>
      <c r="N28" s="324">
        <v>632286</v>
      </c>
      <c r="O28" s="325"/>
      <c r="P28" s="325"/>
      <c r="Q28" s="326"/>
      <c r="R28" s="329"/>
      <c r="S28" s="325"/>
      <c r="T28" s="325"/>
      <c r="U28" s="326"/>
      <c r="V28" s="325"/>
    </row>
    <row r="29" spans="1:22" ht="8.25" customHeight="1">
      <c r="A29" s="113" t="s">
        <v>289</v>
      </c>
      <c r="B29" s="324">
        <v>120516</v>
      </c>
      <c r="C29" s="324">
        <v>221754</v>
      </c>
      <c r="D29" s="324">
        <v>6954300</v>
      </c>
      <c r="E29" s="324">
        <v>390322</v>
      </c>
      <c r="F29" s="324">
        <v>646</v>
      </c>
      <c r="G29" s="324">
        <v>7687538</v>
      </c>
      <c r="H29" s="113" t="s">
        <v>289</v>
      </c>
      <c r="I29" s="324">
        <v>76187</v>
      </c>
      <c r="J29" s="324">
        <v>75661</v>
      </c>
      <c r="K29" s="324">
        <v>4026673</v>
      </c>
      <c r="L29" s="324">
        <v>417598</v>
      </c>
      <c r="M29" s="324">
        <v>10852</v>
      </c>
      <c r="N29" s="324">
        <v>4606971</v>
      </c>
      <c r="O29" s="325"/>
      <c r="P29" s="325"/>
      <c r="Q29" s="326"/>
      <c r="R29" s="325"/>
      <c r="S29" s="325"/>
      <c r="T29" s="325"/>
      <c r="U29" s="326"/>
      <c r="V29" s="325"/>
    </row>
    <row r="30" spans="1:22" ht="8.25" customHeight="1">
      <c r="A30" s="113" t="s">
        <v>290</v>
      </c>
      <c r="B30" s="324">
        <v>700179</v>
      </c>
      <c r="C30" s="324">
        <v>124003</v>
      </c>
      <c r="D30" s="324">
        <v>1137771</v>
      </c>
      <c r="E30" s="324">
        <v>52559</v>
      </c>
      <c r="F30" s="324">
        <v>6021235</v>
      </c>
      <c r="G30" s="324">
        <v>8035747</v>
      </c>
      <c r="H30" s="113" t="s">
        <v>290</v>
      </c>
      <c r="I30" s="324">
        <v>672828</v>
      </c>
      <c r="J30" s="324">
        <v>98740</v>
      </c>
      <c r="K30" s="324">
        <v>1160073</v>
      </c>
      <c r="L30" s="324">
        <v>50769</v>
      </c>
      <c r="M30" s="324">
        <v>5246626</v>
      </c>
      <c r="N30" s="324">
        <v>7229036</v>
      </c>
      <c r="O30" s="325"/>
      <c r="P30" s="325"/>
      <c r="Q30" s="325"/>
      <c r="R30" s="325"/>
      <c r="S30" s="326"/>
      <c r="T30" s="325"/>
      <c r="U30" s="326"/>
      <c r="V30" s="325"/>
    </row>
    <row r="31" spans="1:22" ht="8.25" customHeight="1">
      <c r="A31" s="113" t="s">
        <v>291</v>
      </c>
      <c r="B31" s="324">
        <v>32628353</v>
      </c>
      <c r="C31" s="324">
        <v>665663</v>
      </c>
      <c r="D31" s="324">
        <v>3144215</v>
      </c>
      <c r="E31" s="324">
        <v>2187719</v>
      </c>
      <c r="F31" s="324">
        <v>3186</v>
      </c>
      <c r="G31" s="324">
        <v>38629136</v>
      </c>
      <c r="H31" s="113" t="s">
        <v>291</v>
      </c>
      <c r="I31" s="324">
        <v>31804702</v>
      </c>
      <c r="J31" s="324">
        <v>499598</v>
      </c>
      <c r="K31" s="324">
        <v>3335970</v>
      </c>
      <c r="L31" s="324">
        <v>2207263</v>
      </c>
      <c r="M31" s="324">
        <v>7070</v>
      </c>
      <c r="N31" s="324">
        <v>37854603</v>
      </c>
      <c r="O31" s="326"/>
      <c r="P31" s="325"/>
      <c r="Q31" s="325"/>
      <c r="R31" s="325"/>
      <c r="S31" s="325"/>
      <c r="T31" s="325"/>
      <c r="U31" s="326"/>
      <c r="V31" s="325"/>
    </row>
    <row r="32" spans="1:22" ht="8.25" customHeight="1">
      <c r="A32" s="113" t="s">
        <v>105</v>
      </c>
      <c r="B32" s="324">
        <v>9225300</v>
      </c>
      <c r="C32" s="324">
        <v>80806</v>
      </c>
      <c r="D32" s="324">
        <v>53318663</v>
      </c>
      <c r="E32" s="324">
        <v>147590</v>
      </c>
      <c r="F32" s="324">
        <v>134870</v>
      </c>
      <c r="G32" s="324">
        <v>62907229</v>
      </c>
      <c r="H32" s="113" t="s">
        <v>105</v>
      </c>
      <c r="I32" s="324">
        <v>1694022</v>
      </c>
      <c r="J32" s="324">
        <v>41832</v>
      </c>
      <c r="K32" s="324">
        <v>57034730</v>
      </c>
      <c r="L32" s="324">
        <v>273010</v>
      </c>
      <c r="M32" s="324">
        <v>5941</v>
      </c>
      <c r="N32" s="324">
        <v>59049535</v>
      </c>
      <c r="O32" s="325"/>
      <c r="P32" s="325"/>
      <c r="Q32" s="326"/>
      <c r="R32" s="325"/>
      <c r="S32" s="325"/>
      <c r="T32" s="325"/>
      <c r="U32" s="326"/>
      <c r="V32" s="325"/>
    </row>
    <row r="33" spans="1:22" s="59" customFormat="1" ht="8.25" customHeight="1">
      <c r="A33" s="368" t="s">
        <v>327</v>
      </c>
      <c r="B33" s="327">
        <v>67677948</v>
      </c>
      <c r="C33" s="327">
        <v>8224325</v>
      </c>
      <c r="D33" s="327">
        <v>146460756</v>
      </c>
      <c r="E33" s="327">
        <v>79419617</v>
      </c>
      <c r="F33" s="327">
        <v>38718044</v>
      </c>
      <c r="G33" s="327">
        <v>340500690</v>
      </c>
      <c r="H33" s="368" t="s">
        <v>327</v>
      </c>
      <c r="I33" s="327">
        <v>67740501</v>
      </c>
      <c r="J33" s="327">
        <v>7143282</v>
      </c>
      <c r="K33" s="327">
        <v>151414677</v>
      </c>
      <c r="L33" s="327">
        <v>79543134</v>
      </c>
      <c r="M33" s="327">
        <v>37072326</v>
      </c>
      <c r="N33" s="327">
        <v>342913920</v>
      </c>
      <c r="O33" s="325"/>
      <c r="P33" s="325"/>
      <c r="Q33" s="326"/>
      <c r="R33" s="325"/>
      <c r="S33" s="325"/>
      <c r="T33" s="325"/>
      <c r="U33" s="326"/>
      <c r="V33" s="325"/>
    </row>
    <row r="34" spans="1:22" s="59" customFormat="1" ht="8.25" customHeight="1">
      <c r="A34" s="114"/>
      <c r="B34" s="327"/>
      <c r="C34" s="327"/>
      <c r="D34" s="327"/>
      <c r="E34" s="328"/>
      <c r="F34" s="327"/>
      <c r="G34" s="327"/>
      <c r="H34" s="114"/>
      <c r="I34" s="327"/>
      <c r="J34" s="327"/>
      <c r="K34" s="327"/>
      <c r="L34" s="328"/>
      <c r="M34" s="327"/>
      <c r="N34" s="327"/>
      <c r="O34" s="325"/>
      <c r="P34" s="325"/>
      <c r="Q34" s="326"/>
      <c r="R34" s="325"/>
      <c r="S34" s="325"/>
      <c r="T34" s="325"/>
      <c r="U34" s="326"/>
      <c r="V34" s="325"/>
    </row>
    <row r="35" spans="1:14" ht="12" customHeight="1">
      <c r="A35" s="422" t="s">
        <v>281</v>
      </c>
      <c r="B35" s="404" t="s">
        <v>18</v>
      </c>
      <c r="C35" s="404"/>
      <c r="D35" s="404"/>
      <c r="E35" s="404"/>
      <c r="F35" s="404"/>
      <c r="G35" s="404" t="s">
        <v>321</v>
      </c>
      <c r="H35" s="422" t="s">
        <v>281</v>
      </c>
      <c r="I35" s="404" t="s">
        <v>18</v>
      </c>
      <c r="J35" s="404"/>
      <c r="K35" s="404"/>
      <c r="L35" s="404"/>
      <c r="M35" s="404"/>
      <c r="N35" s="404" t="s">
        <v>321</v>
      </c>
    </row>
    <row r="36" spans="1:22" s="110" customFormat="1" ht="49.5" customHeight="1">
      <c r="A36" s="423"/>
      <c r="B36" s="141" t="s">
        <v>30</v>
      </c>
      <c r="C36" s="141" t="s">
        <v>25</v>
      </c>
      <c r="D36" s="141" t="s">
        <v>20</v>
      </c>
      <c r="E36" s="334" t="s">
        <v>132</v>
      </c>
      <c r="F36" s="334" t="s">
        <v>282</v>
      </c>
      <c r="G36" s="141" t="s">
        <v>321</v>
      </c>
      <c r="H36" s="423"/>
      <c r="I36" s="141" t="s">
        <v>30</v>
      </c>
      <c r="J36" s="141" t="s">
        <v>25</v>
      </c>
      <c r="K36" s="141" t="s">
        <v>20</v>
      </c>
      <c r="L36" s="334" t="s">
        <v>132</v>
      </c>
      <c r="M36" s="334" t="s">
        <v>282</v>
      </c>
      <c r="N36" s="141" t="s">
        <v>321</v>
      </c>
      <c r="O36" s="322"/>
      <c r="P36" s="322"/>
      <c r="Q36" s="322"/>
      <c r="R36" s="322"/>
      <c r="S36" s="322"/>
      <c r="T36" s="322"/>
      <c r="U36" s="322"/>
      <c r="V36" s="322"/>
    </row>
    <row r="37" spans="1:22" s="110" customFormat="1" ht="8.25" customHeight="1">
      <c r="A37" s="153"/>
      <c r="B37" s="317"/>
      <c r="C37" s="317"/>
      <c r="D37" s="317"/>
      <c r="E37" s="317"/>
      <c r="F37" s="364"/>
      <c r="G37" s="317"/>
      <c r="H37" s="153"/>
      <c r="I37" s="317"/>
      <c r="J37" s="317"/>
      <c r="K37" s="317"/>
      <c r="L37" s="317"/>
      <c r="M37" s="364"/>
      <c r="N37" s="317"/>
      <c r="O37" s="322"/>
      <c r="P37" s="322"/>
      <c r="Q37" s="322"/>
      <c r="R37" s="322"/>
      <c r="S37" s="322"/>
      <c r="T37" s="322"/>
      <c r="U37" s="322"/>
      <c r="V37" s="322"/>
    </row>
    <row r="38" spans="1:22" s="59" customFormat="1" ht="8.25" customHeight="1">
      <c r="A38" s="421" t="s">
        <v>63</v>
      </c>
      <c r="B38" s="421"/>
      <c r="C38" s="421"/>
      <c r="D38" s="421"/>
      <c r="E38" s="421"/>
      <c r="F38" s="421"/>
      <c r="G38" s="421"/>
      <c r="H38" s="421" t="s">
        <v>63</v>
      </c>
      <c r="I38" s="421"/>
      <c r="J38" s="421"/>
      <c r="K38" s="421"/>
      <c r="L38" s="421"/>
      <c r="M38" s="421"/>
      <c r="N38" s="421"/>
      <c r="O38" s="325"/>
      <c r="P38" s="325"/>
      <c r="Q38" s="326"/>
      <c r="R38" s="325"/>
      <c r="S38" s="325"/>
      <c r="T38" s="325"/>
      <c r="U38" s="326"/>
      <c r="V38" s="325"/>
    </row>
    <row r="39" spans="1:22" s="59" customFormat="1" ht="5.25" customHeight="1">
      <c r="A39" s="114"/>
      <c r="B39" s="327"/>
      <c r="C39" s="327"/>
      <c r="D39" s="327"/>
      <c r="E39" s="327"/>
      <c r="F39" s="327"/>
      <c r="G39" s="65"/>
      <c r="H39" s="114"/>
      <c r="I39" s="327"/>
      <c r="J39" s="327"/>
      <c r="K39" s="327"/>
      <c r="L39" s="327"/>
      <c r="M39" s="327"/>
      <c r="N39" s="65"/>
      <c r="O39" s="325"/>
      <c r="P39" s="325"/>
      <c r="Q39" s="326"/>
      <c r="R39" s="325"/>
      <c r="S39" s="325"/>
      <c r="T39" s="325"/>
      <c r="U39" s="326"/>
      <c r="V39" s="325"/>
    </row>
    <row r="40" spans="1:22" s="59" customFormat="1" ht="8.25" customHeight="1">
      <c r="A40" s="113" t="s">
        <v>283</v>
      </c>
      <c r="B40" s="324">
        <v>980643</v>
      </c>
      <c r="C40" s="324">
        <v>11071884</v>
      </c>
      <c r="D40" s="324">
        <v>844645</v>
      </c>
      <c r="E40" s="30" t="s">
        <v>27</v>
      </c>
      <c r="F40" s="324">
        <v>12897172</v>
      </c>
      <c r="G40" s="65">
        <v>194857313</v>
      </c>
      <c r="H40" s="113" t="s">
        <v>283</v>
      </c>
      <c r="I40" s="324">
        <v>769660</v>
      </c>
      <c r="J40" s="324">
        <v>11051715</v>
      </c>
      <c r="K40" s="324">
        <v>603371</v>
      </c>
      <c r="L40" s="30" t="s">
        <v>27</v>
      </c>
      <c r="M40" s="324">
        <v>12424746</v>
      </c>
      <c r="N40" s="65">
        <v>204736009</v>
      </c>
      <c r="O40" s="325"/>
      <c r="P40" s="325"/>
      <c r="Q40" s="326"/>
      <c r="R40" s="325"/>
      <c r="S40" s="325"/>
      <c r="T40" s="325"/>
      <c r="U40" s="326"/>
      <c r="V40" s="325"/>
    </row>
    <row r="41" spans="1:22" s="59" customFormat="1" ht="8.25" customHeight="1">
      <c r="A41" s="113" t="s">
        <v>284</v>
      </c>
      <c r="B41" s="324">
        <v>1789017</v>
      </c>
      <c r="C41" s="324">
        <v>1374912</v>
      </c>
      <c r="D41" s="324">
        <v>144608</v>
      </c>
      <c r="E41" s="30" t="s">
        <v>27</v>
      </c>
      <c r="F41" s="324">
        <v>3308537</v>
      </c>
      <c r="G41" s="65">
        <v>16065345</v>
      </c>
      <c r="H41" s="113" t="s">
        <v>284</v>
      </c>
      <c r="I41" s="324">
        <v>2104053</v>
      </c>
      <c r="J41" s="324">
        <v>2956489</v>
      </c>
      <c r="K41" s="324">
        <v>185925</v>
      </c>
      <c r="L41" s="30" t="s">
        <v>27</v>
      </c>
      <c r="M41" s="324">
        <v>5246467</v>
      </c>
      <c r="N41" s="65">
        <v>20120267</v>
      </c>
      <c r="O41" s="325"/>
      <c r="P41" s="325"/>
      <c r="Q41" s="326"/>
      <c r="R41" s="325"/>
      <c r="S41" s="325"/>
      <c r="T41" s="325"/>
      <c r="U41" s="326"/>
      <c r="V41" s="325"/>
    </row>
    <row r="42" spans="1:22" s="59" customFormat="1" ht="8.25" customHeight="1">
      <c r="A42" s="113" t="s">
        <v>285</v>
      </c>
      <c r="B42" s="324">
        <v>697517</v>
      </c>
      <c r="C42" s="324">
        <v>3002</v>
      </c>
      <c r="D42" s="30" t="s">
        <v>27</v>
      </c>
      <c r="E42" s="30" t="s">
        <v>27</v>
      </c>
      <c r="F42" s="324">
        <v>700519</v>
      </c>
      <c r="G42" s="65">
        <v>19411872.82765317</v>
      </c>
      <c r="H42" s="113" t="s">
        <v>56</v>
      </c>
      <c r="I42" s="324">
        <v>925424</v>
      </c>
      <c r="J42" s="324">
        <v>15042</v>
      </c>
      <c r="K42" s="30" t="s">
        <v>27</v>
      </c>
      <c r="L42" s="30" t="s">
        <v>27</v>
      </c>
      <c r="M42" s="324">
        <v>940466</v>
      </c>
      <c r="N42" s="65">
        <v>18411523</v>
      </c>
      <c r="O42" s="325"/>
      <c r="P42" s="325"/>
      <c r="Q42" s="326"/>
      <c r="R42" s="325"/>
      <c r="S42" s="325"/>
      <c r="T42" s="325"/>
      <c r="U42" s="326"/>
      <c r="V42" s="325"/>
    </row>
    <row r="43" spans="1:22" s="59" customFormat="1" ht="8.25" customHeight="1">
      <c r="A43" s="113" t="s">
        <v>286</v>
      </c>
      <c r="B43" s="324">
        <v>592979</v>
      </c>
      <c r="C43" s="324">
        <v>15428423</v>
      </c>
      <c r="D43" s="324">
        <v>4754964</v>
      </c>
      <c r="E43" s="30" t="s">
        <v>27</v>
      </c>
      <c r="F43" s="324">
        <v>20776366</v>
      </c>
      <c r="G43" s="65">
        <v>51268020</v>
      </c>
      <c r="H43" s="113" t="s">
        <v>286</v>
      </c>
      <c r="I43" s="324">
        <v>451019</v>
      </c>
      <c r="J43" s="324">
        <v>16602473</v>
      </c>
      <c r="K43" s="324">
        <v>5287553</v>
      </c>
      <c r="L43" s="30" t="s">
        <v>27</v>
      </c>
      <c r="M43" s="324">
        <v>22341045</v>
      </c>
      <c r="N43" s="65">
        <v>50058798</v>
      </c>
      <c r="O43" s="325"/>
      <c r="P43" s="325"/>
      <c r="Q43" s="326"/>
      <c r="R43" s="325"/>
      <c r="S43" s="325"/>
      <c r="T43" s="325"/>
      <c r="U43" s="326"/>
      <c r="V43" s="325"/>
    </row>
    <row r="44" spans="1:22" s="59" customFormat="1" ht="8.25" customHeight="1">
      <c r="A44" s="113" t="s">
        <v>287</v>
      </c>
      <c r="B44" s="324">
        <v>526790</v>
      </c>
      <c r="C44" s="324">
        <v>1288005</v>
      </c>
      <c r="D44" s="30" t="s">
        <v>27</v>
      </c>
      <c r="E44" s="30" t="s">
        <v>27</v>
      </c>
      <c r="F44" s="324">
        <v>1814795</v>
      </c>
      <c r="G44" s="65">
        <v>2373610</v>
      </c>
      <c r="H44" s="113" t="s">
        <v>287</v>
      </c>
      <c r="I44" s="324">
        <v>364488</v>
      </c>
      <c r="J44" s="324">
        <v>1213489</v>
      </c>
      <c r="K44" s="30" t="s">
        <v>27</v>
      </c>
      <c r="L44" s="30" t="s">
        <v>27</v>
      </c>
      <c r="M44" s="324">
        <v>1577977</v>
      </c>
      <c r="N44" s="65">
        <v>2039636</v>
      </c>
      <c r="O44" s="325"/>
      <c r="P44" s="325"/>
      <c r="Q44" s="326"/>
      <c r="R44" s="325"/>
      <c r="S44" s="325"/>
      <c r="T44" s="325"/>
      <c r="U44" s="326"/>
      <c r="V44" s="325"/>
    </row>
    <row r="45" spans="1:22" s="59" customFormat="1" ht="8.25" customHeight="1">
      <c r="A45" s="113" t="s">
        <v>288</v>
      </c>
      <c r="B45" s="324">
        <v>35696</v>
      </c>
      <c r="C45" s="324">
        <v>339625</v>
      </c>
      <c r="D45" s="30" t="s">
        <v>27</v>
      </c>
      <c r="E45" s="30" t="s">
        <v>27</v>
      </c>
      <c r="F45" s="324">
        <v>375321</v>
      </c>
      <c r="G45" s="65">
        <v>1287280</v>
      </c>
      <c r="H45" s="113" t="s">
        <v>288</v>
      </c>
      <c r="I45" s="324">
        <v>16243</v>
      </c>
      <c r="J45" s="324">
        <v>579594</v>
      </c>
      <c r="K45" s="30" t="s">
        <v>27</v>
      </c>
      <c r="L45" s="30" t="s">
        <v>27</v>
      </c>
      <c r="M45" s="324">
        <v>595837</v>
      </c>
      <c r="N45" s="65">
        <v>1850864</v>
      </c>
      <c r="O45" s="325"/>
      <c r="P45" s="325"/>
      <c r="Q45" s="326"/>
      <c r="R45" s="325"/>
      <c r="S45" s="325"/>
      <c r="T45" s="325"/>
      <c r="U45" s="326"/>
      <c r="V45" s="325"/>
    </row>
    <row r="46" spans="1:22" s="59" customFormat="1" ht="8.25" customHeight="1">
      <c r="A46" s="113" t="s">
        <v>66</v>
      </c>
      <c r="B46" s="324">
        <v>604</v>
      </c>
      <c r="C46" s="324">
        <v>3829041</v>
      </c>
      <c r="D46" s="30" t="s">
        <v>27</v>
      </c>
      <c r="E46" s="30" t="s">
        <v>27</v>
      </c>
      <c r="F46" s="324">
        <v>3829645</v>
      </c>
      <c r="G46" s="65">
        <v>18194920</v>
      </c>
      <c r="H46" s="113" t="s">
        <v>66</v>
      </c>
      <c r="I46" s="324">
        <v>721</v>
      </c>
      <c r="J46" s="324">
        <v>3064143</v>
      </c>
      <c r="K46" s="30" t="s">
        <v>27</v>
      </c>
      <c r="L46" s="30" t="s">
        <v>27</v>
      </c>
      <c r="M46" s="324">
        <v>3064864</v>
      </c>
      <c r="N46" s="65">
        <v>10393087</v>
      </c>
      <c r="O46" s="325"/>
      <c r="P46" s="325"/>
      <c r="Q46" s="326"/>
      <c r="R46" s="325"/>
      <c r="S46" s="325"/>
      <c r="T46" s="325"/>
      <c r="U46" s="326"/>
      <c r="V46" s="325"/>
    </row>
    <row r="47" spans="1:22" s="59" customFormat="1" ht="8.25" customHeight="1">
      <c r="A47" s="113" t="s">
        <v>290</v>
      </c>
      <c r="B47" s="324">
        <v>329721</v>
      </c>
      <c r="C47" s="324">
        <v>517746</v>
      </c>
      <c r="D47" s="30" t="s">
        <v>27</v>
      </c>
      <c r="E47" s="30" t="s">
        <v>27</v>
      </c>
      <c r="F47" s="324">
        <v>847467</v>
      </c>
      <c r="G47" s="65">
        <v>9166547</v>
      </c>
      <c r="H47" s="113" t="s">
        <v>290</v>
      </c>
      <c r="I47" s="324">
        <v>211500</v>
      </c>
      <c r="J47" s="324">
        <v>557475</v>
      </c>
      <c r="K47" s="30" t="s">
        <v>27</v>
      </c>
      <c r="L47" s="30" t="s">
        <v>27</v>
      </c>
      <c r="M47" s="324">
        <v>768975</v>
      </c>
      <c r="N47" s="65">
        <v>8490518</v>
      </c>
      <c r="O47" s="325"/>
      <c r="P47" s="325"/>
      <c r="Q47" s="326"/>
      <c r="R47" s="325"/>
      <c r="S47" s="325"/>
      <c r="T47" s="325"/>
      <c r="U47" s="326"/>
      <c r="V47" s="325"/>
    </row>
    <row r="48" spans="1:22" s="59" customFormat="1" ht="8.25" customHeight="1">
      <c r="A48" s="113" t="s">
        <v>291</v>
      </c>
      <c r="B48" s="324">
        <v>103493</v>
      </c>
      <c r="C48" s="324">
        <v>571625</v>
      </c>
      <c r="D48" s="30" t="s">
        <v>27</v>
      </c>
      <c r="E48" s="30" t="s">
        <v>27</v>
      </c>
      <c r="F48" s="324">
        <v>675118</v>
      </c>
      <c r="G48" s="65">
        <v>47555959</v>
      </c>
      <c r="H48" s="113" t="s">
        <v>291</v>
      </c>
      <c r="I48" s="324">
        <v>119715</v>
      </c>
      <c r="J48" s="324">
        <v>641218</v>
      </c>
      <c r="K48" s="30" t="s">
        <v>27</v>
      </c>
      <c r="L48" s="30" t="s">
        <v>27</v>
      </c>
      <c r="M48" s="324">
        <v>760933</v>
      </c>
      <c r="N48" s="65">
        <v>45270272</v>
      </c>
      <c r="O48" s="325"/>
      <c r="P48" s="325"/>
      <c r="Q48" s="326"/>
      <c r="R48" s="325"/>
      <c r="S48" s="325"/>
      <c r="T48" s="325"/>
      <c r="U48" s="326"/>
      <c r="V48" s="325"/>
    </row>
    <row r="49" spans="1:22" s="59" customFormat="1" ht="8.25" customHeight="1">
      <c r="A49" s="113" t="s">
        <v>105</v>
      </c>
      <c r="B49" s="324">
        <v>25653</v>
      </c>
      <c r="C49" s="324">
        <v>1597581</v>
      </c>
      <c r="D49" s="324">
        <v>3868</v>
      </c>
      <c r="E49" s="30" t="s">
        <v>27</v>
      </c>
      <c r="F49" s="324">
        <v>1627102</v>
      </c>
      <c r="G49" s="65">
        <v>65985472</v>
      </c>
      <c r="H49" s="113" t="s">
        <v>105</v>
      </c>
      <c r="I49" s="324">
        <v>17482</v>
      </c>
      <c r="J49" s="324">
        <v>1331341</v>
      </c>
      <c r="K49" s="324">
        <v>2492</v>
      </c>
      <c r="L49" s="30" t="s">
        <v>27</v>
      </c>
      <c r="M49" s="324">
        <v>1351315</v>
      </c>
      <c r="N49" s="65">
        <v>62384724</v>
      </c>
      <c r="O49" s="325"/>
      <c r="P49" s="325"/>
      <c r="Q49" s="326"/>
      <c r="R49" s="325"/>
      <c r="S49" s="325"/>
      <c r="T49" s="325"/>
      <c r="U49" s="326"/>
      <c r="V49" s="325"/>
    </row>
    <row r="50" spans="1:22" s="59" customFormat="1" ht="8.25" customHeight="1">
      <c r="A50" s="368" t="s">
        <v>327</v>
      </c>
      <c r="B50" s="327">
        <v>5082113</v>
      </c>
      <c r="C50" s="327">
        <v>36021844</v>
      </c>
      <c r="D50" s="327">
        <v>5748085</v>
      </c>
      <c r="E50" s="328" t="s">
        <v>27</v>
      </c>
      <c r="F50" s="327">
        <v>46852042</v>
      </c>
      <c r="G50" s="327">
        <v>426166339</v>
      </c>
      <c r="H50" s="368" t="s">
        <v>327</v>
      </c>
      <c r="I50" s="327">
        <v>4980305</v>
      </c>
      <c r="J50" s="327">
        <v>38012979</v>
      </c>
      <c r="K50" s="327">
        <v>6079341</v>
      </c>
      <c r="L50" s="328" t="s">
        <v>27</v>
      </c>
      <c r="M50" s="327">
        <v>49072625</v>
      </c>
      <c r="N50" s="327">
        <v>423755698</v>
      </c>
      <c r="O50" s="330"/>
      <c r="P50" s="330"/>
      <c r="Q50" s="331"/>
      <c r="R50" s="330"/>
      <c r="S50" s="330"/>
      <c r="T50" s="330"/>
      <c r="U50" s="331"/>
      <c r="V50" s="330"/>
    </row>
    <row r="51" spans="1:22" s="59" customFormat="1" ht="8.25" customHeight="1">
      <c r="A51" s="114"/>
      <c r="B51" s="327"/>
      <c r="C51" s="327"/>
      <c r="D51" s="327"/>
      <c r="E51" s="327"/>
      <c r="F51" s="327"/>
      <c r="G51" s="65"/>
      <c r="H51" s="114"/>
      <c r="I51" s="327"/>
      <c r="J51" s="327"/>
      <c r="K51" s="327"/>
      <c r="L51" s="327"/>
      <c r="M51" s="327"/>
      <c r="N51" s="65"/>
      <c r="O51" s="325"/>
      <c r="P51" s="325"/>
      <c r="Q51" s="326"/>
      <c r="R51" s="325"/>
      <c r="S51" s="325"/>
      <c r="T51" s="325"/>
      <c r="U51" s="326"/>
      <c r="V51" s="325"/>
    </row>
    <row r="52" spans="1:22" s="59" customFormat="1" ht="8.25" customHeight="1">
      <c r="A52" s="420" t="s">
        <v>87</v>
      </c>
      <c r="B52" s="420"/>
      <c r="C52" s="420"/>
      <c r="D52" s="420"/>
      <c r="E52" s="420"/>
      <c r="F52" s="420"/>
      <c r="G52" s="420"/>
      <c r="H52" s="420" t="s">
        <v>87</v>
      </c>
      <c r="I52" s="420"/>
      <c r="J52" s="420"/>
      <c r="K52" s="420"/>
      <c r="L52" s="420"/>
      <c r="M52" s="420"/>
      <c r="N52" s="420"/>
      <c r="O52" s="325"/>
      <c r="P52" s="325"/>
      <c r="Q52" s="326"/>
      <c r="R52" s="325"/>
      <c r="S52" s="325"/>
      <c r="T52" s="325"/>
      <c r="U52" s="326"/>
      <c r="V52" s="325"/>
    </row>
    <row r="53" spans="1:22" s="59" customFormat="1" ht="8.25" customHeight="1">
      <c r="A53" s="63"/>
      <c r="B53" s="327"/>
      <c r="C53" s="327"/>
      <c r="D53" s="327"/>
      <c r="E53" s="327"/>
      <c r="F53" s="327"/>
      <c r="G53" s="65"/>
      <c r="H53" s="63"/>
      <c r="I53" s="327"/>
      <c r="J53" s="327"/>
      <c r="K53" s="327"/>
      <c r="L53" s="327"/>
      <c r="M53" s="327"/>
      <c r="N53" s="65"/>
      <c r="O53" s="325"/>
      <c r="P53" s="325"/>
      <c r="Q53" s="326"/>
      <c r="R53" s="325"/>
      <c r="S53" s="325"/>
      <c r="T53" s="325"/>
      <c r="U53" s="326"/>
      <c r="V53" s="325"/>
    </row>
    <row r="54" spans="1:22" s="59" customFormat="1" ht="8.25" customHeight="1">
      <c r="A54" s="113" t="s">
        <v>279</v>
      </c>
      <c r="B54" s="324">
        <v>160294</v>
      </c>
      <c r="C54" s="324">
        <v>6609661</v>
      </c>
      <c r="D54" s="324">
        <v>646076</v>
      </c>
      <c r="E54" s="30" t="s">
        <v>27</v>
      </c>
      <c r="F54" s="324">
        <v>7416031</v>
      </c>
      <c r="G54" s="65">
        <v>173395725</v>
      </c>
      <c r="H54" s="113" t="s">
        <v>283</v>
      </c>
      <c r="I54" s="324">
        <v>125926</v>
      </c>
      <c r="J54" s="324">
        <v>8161613</v>
      </c>
      <c r="K54" s="324">
        <v>393204</v>
      </c>
      <c r="L54" s="30" t="s">
        <v>27</v>
      </c>
      <c r="M54" s="324">
        <v>8680743</v>
      </c>
      <c r="N54" s="65">
        <v>187226437</v>
      </c>
      <c r="O54" s="325"/>
      <c r="P54" s="325"/>
      <c r="Q54" s="326"/>
      <c r="R54" s="325"/>
      <c r="S54" s="325"/>
      <c r="T54" s="325"/>
      <c r="U54" s="326"/>
      <c r="V54" s="325"/>
    </row>
    <row r="55" spans="1:22" s="59" customFormat="1" ht="8.25" customHeight="1">
      <c r="A55" s="113" t="s">
        <v>284</v>
      </c>
      <c r="B55" s="324">
        <v>958629</v>
      </c>
      <c r="C55" s="324">
        <v>957168</v>
      </c>
      <c r="D55" s="324">
        <v>58618</v>
      </c>
      <c r="E55" s="30" t="s">
        <v>27</v>
      </c>
      <c r="F55" s="324">
        <v>1974415</v>
      </c>
      <c r="G55" s="65">
        <v>12419906</v>
      </c>
      <c r="H55" s="113" t="s">
        <v>284</v>
      </c>
      <c r="I55" s="324">
        <v>1356989</v>
      </c>
      <c r="J55" s="324">
        <v>1989408</v>
      </c>
      <c r="K55" s="324">
        <v>99935</v>
      </c>
      <c r="L55" s="30" t="s">
        <v>27</v>
      </c>
      <c r="M55" s="324">
        <v>3446332</v>
      </c>
      <c r="N55" s="65">
        <v>16170557</v>
      </c>
      <c r="O55" s="325"/>
      <c r="P55" s="325"/>
      <c r="Q55" s="326"/>
      <c r="R55" s="325"/>
      <c r="S55" s="325"/>
      <c r="T55" s="325"/>
      <c r="U55" s="326"/>
      <c r="V55" s="325"/>
    </row>
    <row r="56" spans="1:22" s="59" customFormat="1" ht="8.25" customHeight="1">
      <c r="A56" s="113" t="s">
        <v>285</v>
      </c>
      <c r="B56" s="324">
        <v>196570</v>
      </c>
      <c r="C56" s="324">
        <v>1993</v>
      </c>
      <c r="D56" s="30" t="s">
        <v>27</v>
      </c>
      <c r="E56" s="30" t="s">
        <v>27</v>
      </c>
      <c r="F56" s="324">
        <v>198563</v>
      </c>
      <c r="G56" s="65">
        <v>17311875</v>
      </c>
      <c r="H56" s="113" t="s">
        <v>285</v>
      </c>
      <c r="I56" s="324">
        <v>230244</v>
      </c>
      <c r="J56" s="324">
        <v>13158</v>
      </c>
      <c r="K56" s="30" t="s">
        <v>27</v>
      </c>
      <c r="L56" s="30" t="s">
        <v>27</v>
      </c>
      <c r="M56" s="324">
        <v>243402</v>
      </c>
      <c r="N56" s="65">
        <v>16243732</v>
      </c>
      <c r="O56" s="325"/>
      <c r="P56" s="325"/>
      <c r="Q56" s="326"/>
      <c r="R56" s="325"/>
      <c r="S56" s="325"/>
      <c r="T56" s="325"/>
      <c r="U56" s="326"/>
      <c r="V56" s="325"/>
    </row>
    <row r="57" spans="1:22" s="59" customFormat="1" ht="8.25" customHeight="1">
      <c r="A57" s="113" t="s">
        <v>286</v>
      </c>
      <c r="B57" s="324">
        <v>143638</v>
      </c>
      <c r="C57" s="324">
        <v>7350466</v>
      </c>
      <c r="D57" s="324">
        <v>4485250</v>
      </c>
      <c r="E57" s="30" t="s">
        <v>27</v>
      </c>
      <c r="F57" s="324">
        <v>11979354</v>
      </c>
      <c r="G57" s="65">
        <v>40727910</v>
      </c>
      <c r="H57" s="113" t="s">
        <v>286</v>
      </c>
      <c r="I57" s="324">
        <v>62072</v>
      </c>
      <c r="J57" s="324">
        <v>6657381</v>
      </c>
      <c r="K57" s="324">
        <v>4840147</v>
      </c>
      <c r="L57" s="30" t="s">
        <v>27</v>
      </c>
      <c r="M57" s="324">
        <v>11559600</v>
      </c>
      <c r="N57" s="65">
        <v>37478392</v>
      </c>
      <c r="O57" s="325"/>
      <c r="P57" s="325"/>
      <c r="Q57" s="326"/>
      <c r="R57" s="325"/>
      <c r="S57" s="325"/>
      <c r="T57" s="325"/>
      <c r="U57" s="326"/>
      <c r="V57" s="325"/>
    </row>
    <row r="58" spans="1:22" s="59" customFormat="1" ht="8.25" customHeight="1">
      <c r="A58" s="113" t="s">
        <v>287</v>
      </c>
      <c r="B58" s="324">
        <v>147710</v>
      </c>
      <c r="C58" s="324">
        <v>482820</v>
      </c>
      <c r="D58" s="30" t="s">
        <v>27</v>
      </c>
      <c r="E58" s="30" t="s">
        <v>27</v>
      </c>
      <c r="F58" s="324">
        <v>630530</v>
      </c>
      <c r="G58" s="65">
        <v>1051787</v>
      </c>
      <c r="H58" s="113" t="s">
        <v>287</v>
      </c>
      <c r="I58" s="324">
        <v>71241</v>
      </c>
      <c r="J58" s="324">
        <v>466531</v>
      </c>
      <c r="K58" s="30" t="s">
        <v>27</v>
      </c>
      <c r="L58" s="30" t="s">
        <v>27</v>
      </c>
      <c r="M58" s="324">
        <v>537772</v>
      </c>
      <c r="N58" s="65">
        <v>890220</v>
      </c>
      <c r="O58" s="325"/>
      <c r="P58" s="325"/>
      <c r="Q58" s="326"/>
      <c r="R58" s="325"/>
      <c r="S58" s="325"/>
      <c r="T58" s="325"/>
      <c r="U58" s="326"/>
      <c r="V58" s="325"/>
    </row>
    <row r="59" spans="1:22" s="59" customFormat="1" ht="8.25" customHeight="1">
      <c r="A59" s="113" t="s">
        <v>59</v>
      </c>
      <c r="B59" s="324">
        <v>19261</v>
      </c>
      <c r="C59" s="324">
        <v>89353</v>
      </c>
      <c r="D59" s="30" t="s">
        <v>27</v>
      </c>
      <c r="E59" s="30" t="s">
        <v>27</v>
      </c>
      <c r="F59" s="324">
        <v>108614</v>
      </c>
      <c r="G59" s="65">
        <v>641344</v>
      </c>
      <c r="H59" s="113" t="s">
        <v>288</v>
      </c>
      <c r="I59" s="324">
        <v>1390</v>
      </c>
      <c r="J59" s="324">
        <v>301782</v>
      </c>
      <c r="K59" s="30" t="s">
        <v>27</v>
      </c>
      <c r="L59" s="30" t="s">
        <v>27</v>
      </c>
      <c r="M59" s="324">
        <v>303172</v>
      </c>
      <c r="N59" s="65">
        <v>935458</v>
      </c>
      <c r="O59" s="325"/>
      <c r="P59" s="325"/>
      <c r="Q59" s="326"/>
      <c r="R59" s="325"/>
      <c r="S59" s="325"/>
      <c r="T59" s="325"/>
      <c r="U59" s="326"/>
      <c r="V59" s="325"/>
    </row>
    <row r="60" spans="1:22" s="59" customFormat="1" ht="8.25" customHeight="1">
      <c r="A60" s="113" t="s">
        <v>289</v>
      </c>
      <c r="B60" s="324">
        <v>249</v>
      </c>
      <c r="C60" s="324">
        <v>3615198</v>
      </c>
      <c r="D60" s="30" t="s">
        <v>27</v>
      </c>
      <c r="E60" s="30" t="s">
        <v>27</v>
      </c>
      <c r="F60" s="324">
        <v>3615447</v>
      </c>
      <c r="G60" s="65">
        <v>11302985</v>
      </c>
      <c r="H60" s="113" t="s">
        <v>289</v>
      </c>
      <c r="I60" s="324">
        <v>125</v>
      </c>
      <c r="J60" s="324">
        <v>2670289</v>
      </c>
      <c r="K60" s="30" t="s">
        <v>27</v>
      </c>
      <c r="L60" s="30" t="s">
        <v>27</v>
      </c>
      <c r="M60" s="324">
        <v>2670414</v>
      </c>
      <c r="N60" s="65">
        <v>7277385</v>
      </c>
      <c r="O60" s="325"/>
      <c r="P60" s="325"/>
      <c r="Q60" s="326"/>
      <c r="R60" s="325"/>
      <c r="S60" s="325"/>
      <c r="T60" s="325"/>
      <c r="U60" s="326"/>
      <c r="V60" s="325"/>
    </row>
    <row r="61" spans="1:22" s="59" customFormat="1" ht="8.25" customHeight="1">
      <c r="A61" s="113" t="s">
        <v>60</v>
      </c>
      <c r="B61" s="324">
        <v>134630</v>
      </c>
      <c r="C61" s="324">
        <v>248310</v>
      </c>
      <c r="D61" s="30" t="s">
        <v>27</v>
      </c>
      <c r="E61" s="30" t="s">
        <v>27</v>
      </c>
      <c r="F61" s="324">
        <v>382940</v>
      </c>
      <c r="G61" s="65">
        <v>8418687</v>
      </c>
      <c r="H61" s="113" t="s">
        <v>60</v>
      </c>
      <c r="I61" s="324">
        <v>80341</v>
      </c>
      <c r="J61" s="324">
        <v>250602</v>
      </c>
      <c r="K61" s="30" t="s">
        <v>27</v>
      </c>
      <c r="L61" s="30" t="s">
        <v>27</v>
      </c>
      <c r="M61" s="324">
        <v>330943</v>
      </c>
      <c r="N61" s="65">
        <v>7559979</v>
      </c>
      <c r="O61" s="325"/>
      <c r="P61" s="325"/>
      <c r="Q61" s="326"/>
      <c r="R61" s="325"/>
      <c r="S61" s="325"/>
      <c r="T61" s="325"/>
      <c r="U61" s="326"/>
      <c r="V61" s="325"/>
    </row>
    <row r="62" spans="1:22" s="59" customFormat="1" ht="8.25" customHeight="1">
      <c r="A62" s="113" t="s">
        <v>291</v>
      </c>
      <c r="B62" s="324">
        <v>68461</v>
      </c>
      <c r="C62" s="324">
        <v>294900</v>
      </c>
      <c r="D62" s="30" t="s">
        <v>27</v>
      </c>
      <c r="E62" s="30" t="s">
        <v>27</v>
      </c>
      <c r="F62" s="324">
        <v>363361</v>
      </c>
      <c r="G62" s="65">
        <v>38992497</v>
      </c>
      <c r="H62" s="113" t="s">
        <v>291</v>
      </c>
      <c r="I62" s="324">
        <v>81759</v>
      </c>
      <c r="J62" s="324">
        <v>375017</v>
      </c>
      <c r="K62" s="30" t="s">
        <v>27</v>
      </c>
      <c r="L62" s="30" t="s">
        <v>27</v>
      </c>
      <c r="M62" s="324">
        <v>456776</v>
      </c>
      <c r="N62" s="65">
        <v>38311379</v>
      </c>
      <c r="O62" s="325"/>
      <c r="P62" s="325"/>
      <c r="Q62" s="326"/>
      <c r="R62" s="325"/>
      <c r="S62" s="325"/>
      <c r="T62" s="325"/>
      <c r="U62" s="326"/>
      <c r="V62" s="325"/>
    </row>
    <row r="63" spans="1:22" s="59" customFormat="1" ht="8.25" customHeight="1">
      <c r="A63" s="113" t="s">
        <v>105</v>
      </c>
      <c r="B63" s="324">
        <v>22663</v>
      </c>
      <c r="C63" s="324">
        <v>235600</v>
      </c>
      <c r="D63" s="30" t="s">
        <v>27</v>
      </c>
      <c r="E63" s="30" t="s">
        <v>27</v>
      </c>
      <c r="F63" s="324">
        <v>258263</v>
      </c>
      <c r="G63" s="65">
        <v>63165492</v>
      </c>
      <c r="H63" s="113" t="s">
        <v>105</v>
      </c>
      <c r="I63" s="324">
        <v>4173</v>
      </c>
      <c r="J63" s="324">
        <v>307048</v>
      </c>
      <c r="K63" s="30" t="s">
        <v>27</v>
      </c>
      <c r="L63" s="30" t="s">
        <v>27</v>
      </c>
      <c r="M63" s="324">
        <v>311221</v>
      </c>
      <c r="N63" s="65">
        <v>59360756</v>
      </c>
      <c r="O63" s="325"/>
      <c r="P63" s="325"/>
      <c r="Q63" s="326"/>
      <c r="R63" s="325"/>
      <c r="S63" s="325"/>
      <c r="T63" s="325"/>
      <c r="U63" s="326"/>
      <c r="V63" s="325"/>
    </row>
    <row r="64" spans="1:22" s="59" customFormat="1" ht="8.25" customHeight="1">
      <c r="A64" s="368" t="s">
        <v>327</v>
      </c>
      <c r="B64" s="327">
        <v>1852105</v>
      </c>
      <c r="C64" s="327">
        <v>19885469</v>
      </c>
      <c r="D64" s="327">
        <v>5189944</v>
      </c>
      <c r="E64" s="328" t="s">
        <v>27</v>
      </c>
      <c r="F64" s="327">
        <v>26927518</v>
      </c>
      <c r="G64" s="327">
        <v>367428208</v>
      </c>
      <c r="H64" s="368" t="s">
        <v>327</v>
      </c>
      <c r="I64" s="327">
        <v>2014260</v>
      </c>
      <c r="J64" s="327">
        <v>21192829</v>
      </c>
      <c r="K64" s="327">
        <v>5333286</v>
      </c>
      <c r="L64" s="328" t="s">
        <v>27</v>
      </c>
      <c r="M64" s="327">
        <v>28540375</v>
      </c>
      <c r="N64" s="327">
        <v>371454295</v>
      </c>
      <c r="O64" s="330"/>
      <c r="P64" s="330"/>
      <c r="Q64" s="331"/>
      <c r="R64" s="330"/>
      <c r="S64" s="330"/>
      <c r="T64" s="330"/>
      <c r="U64" s="331"/>
      <c r="V64" s="330"/>
    </row>
    <row r="65" spans="1:22" s="59" customFormat="1" ht="5.25" customHeight="1">
      <c r="A65" s="332"/>
      <c r="B65" s="333"/>
      <c r="C65" s="333"/>
      <c r="D65" s="333"/>
      <c r="E65" s="333"/>
      <c r="F65" s="333"/>
      <c r="G65" s="62"/>
      <c r="H65" s="332"/>
      <c r="I65" s="333"/>
      <c r="J65" s="333"/>
      <c r="K65" s="333"/>
      <c r="L65" s="333"/>
      <c r="M65" s="333"/>
      <c r="N65" s="62"/>
      <c r="O65" s="325"/>
      <c r="P65" s="325"/>
      <c r="Q65" s="326"/>
      <c r="R65" s="325"/>
      <c r="S65" s="325"/>
      <c r="T65" s="325"/>
      <c r="U65" s="326"/>
      <c r="V65" s="325"/>
    </row>
    <row r="66" ht="5.25" customHeight="1"/>
    <row r="67" spans="1:18" s="159" customFormat="1" ht="9" customHeight="1">
      <c r="A67" s="417" t="s">
        <v>328</v>
      </c>
      <c r="B67" s="418"/>
      <c r="C67" s="418"/>
      <c r="D67" s="418"/>
      <c r="E67" s="358"/>
      <c r="F67" s="358"/>
      <c r="G67" s="358"/>
      <c r="H67" s="417" t="s">
        <v>328</v>
      </c>
      <c r="I67" s="418"/>
      <c r="J67" s="418"/>
      <c r="K67" s="418"/>
      <c r="L67" s="358"/>
      <c r="M67" s="358"/>
      <c r="N67" s="358"/>
      <c r="O67" s="160"/>
      <c r="P67" s="160"/>
      <c r="Q67" s="160"/>
      <c r="R67" s="160"/>
    </row>
    <row r="68" spans="1:18" s="159" customFormat="1" ht="27.75" customHeight="1">
      <c r="A68" s="419" t="s">
        <v>392</v>
      </c>
      <c r="B68" s="419"/>
      <c r="C68" s="419"/>
      <c r="D68" s="419"/>
      <c r="E68" s="419"/>
      <c r="F68" s="419"/>
      <c r="G68" s="419"/>
      <c r="H68" s="419" t="s">
        <v>329</v>
      </c>
      <c r="I68" s="419"/>
      <c r="J68" s="419"/>
      <c r="K68" s="419"/>
      <c r="L68" s="419"/>
      <c r="M68" s="419"/>
      <c r="N68" s="419"/>
      <c r="O68" s="160"/>
      <c r="P68" s="160"/>
      <c r="Q68" s="160"/>
      <c r="R68" s="160"/>
    </row>
    <row r="69" spans="1:18" s="159" customFormat="1" ht="9">
      <c r="A69" s="414" t="s">
        <v>393</v>
      </c>
      <c r="B69" s="415"/>
      <c r="C69" s="415"/>
      <c r="D69" s="415"/>
      <c r="E69" s="415"/>
      <c r="F69" s="415"/>
      <c r="G69" s="415"/>
      <c r="H69" s="414" t="s">
        <v>393</v>
      </c>
      <c r="I69" s="415"/>
      <c r="J69" s="415"/>
      <c r="K69" s="415"/>
      <c r="L69" s="415"/>
      <c r="M69" s="415"/>
      <c r="N69" s="415"/>
      <c r="O69" s="160"/>
      <c r="P69" s="160"/>
      <c r="Q69" s="160"/>
      <c r="R69" s="160"/>
    </row>
  </sheetData>
  <mergeCells count="22">
    <mergeCell ref="I4:N4"/>
    <mergeCell ref="I35:N35"/>
    <mergeCell ref="H7:N7"/>
    <mergeCell ref="H21:N21"/>
    <mergeCell ref="H35:H36"/>
    <mergeCell ref="H4:H5"/>
    <mergeCell ref="H38:N38"/>
    <mergeCell ref="H52:N52"/>
    <mergeCell ref="A67:D67"/>
    <mergeCell ref="A35:A36"/>
    <mergeCell ref="B35:G35"/>
    <mergeCell ref="A52:G52"/>
    <mergeCell ref="A38:G38"/>
    <mergeCell ref="A21:G21"/>
    <mergeCell ref="A7:G7"/>
    <mergeCell ref="A4:A5"/>
    <mergeCell ref="B4:G4"/>
    <mergeCell ref="A69:G69"/>
    <mergeCell ref="H67:K67"/>
    <mergeCell ref="H69:N69"/>
    <mergeCell ref="A68:G68"/>
    <mergeCell ref="H68:N68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4"/>
  <dimension ref="A2:T51"/>
  <sheetViews>
    <sheetView workbookViewId="0" topLeftCell="G19">
      <selection activeCell="N4" sqref="N4:N5"/>
    </sheetView>
  </sheetViews>
  <sheetFormatPr defaultColWidth="9.140625" defaultRowHeight="9" customHeight="1"/>
  <cols>
    <col min="1" max="1" width="24.140625" style="63" customWidth="1"/>
    <col min="2" max="7" width="8.7109375" style="48" customWidth="1"/>
    <col min="8" max="8" width="23.28125" style="48" customWidth="1"/>
    <col min="9" max="9" width="9.8515625" style="48" customWidth="1"/>
    <col min="10" max="12" width="8.7109375" style="48" customWidth="1"/>
    <col min="13" max="13" width="8.57421875" style="48" customWidth="1"/>
    <col min="14" max="14" width="8.7109375" style="48" customWidth="1"/>
    <col min="15" max="16384" width="9.140625" style="48" customWidth="1"/>
  </cols>
  <sheetData>
    <row r="2" spans="1:8" ht="25.5" customHeight="1">
      <c r="A2" s="349" t="s">
        <v>262</v>
      </c>
      <c r="H2" s="349" t="s">
        <v>301</v>
      </c>
    </row>
    <row r="3" spans="1:14" ht="9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" customHeight="1">
      <c r="A4" s="426" t="s">
        <v>330</v>
      </c>
      <c r="B4" s="404" t="s">
        <v>17</v>
      </c>
      <c r="C4" s="404"/>
      <c r="D4" s="404"/>
      <c r="E4" s="404"/>
      <c r="F4" s="404"/>
      <c r="G4" s="404"/>
      <c r="H4" s="426" t="s">
        <v>330</v>
      </c>
      <c r="I4" s="404" t="s">
        <v>18</v>
      </c>
      <c r="J4" s="404"/>
      <c r="K4" s="404"/>
      <c r="L4" s="404"/>
      <c r="M4" s="365"/>
      <c r="N4" s="427" t="s">
        <v>135</v>
      </c>
    </row>
    <row r="5" spans="1:14" s="110" customFormat="1" ht="46.5" customHeight="1">
      <c r="A5" s="423"/>
      <c r="B5" s="141" t="s">
        <v>65</v>
      </c>
      <c r="C5" s="141" t="s">
        <v>19</v>
      </c>
      <c r="D5" s="141" t="s">
        <v>25</v>
      </c>
      <c r="E5" s="141" t="s">
        <v>86</v>
      </c>
      <c r="F5" s="141" t="s">
        <v>132</v>
      </c>
      <c r="G5" s="141" t="s">
        <v>21</v>
      </c>
      <c r="H5" s="423"/>
      <c r="I5" s="143" t="s">
        <v>30</v>
      </c>
      <c r="J5" s="143" t="s">
        <v>88</v>
      </c>
      <c r="K5" s="143" t="s">
        <v>20</v>
      </c>
      <c r="L5" s="143" t="s">
        <v>410</v>
      </c>
      <c r="M5" s="143" t="s">
        <v>21</v>
      </c>
      <c r="N5" s="428"/>
    </row>
    <row r="6" spans="1:13" s="112" customFormat="1" ht="9" customHeight="1">
      <c r="A6" s="111"/>
      <c r="B6" s="109"/>
      <c r="C6" s="109"/>
      <c r="D6" s="109"/>
      <c r="E6" s="109"/>
      <c r="F6" s="109"/>
      <c r="G6" s="109"/>
      <c r="H6" s="153"/>
      <c r="I6" s="109"/>
      <c r="J6" s="109"/>
      <c r="K6" s="109"/>
      <c r="L6" s="109"/>
      <c r="M6" s="107"/>
    </row>
    <row r="7" spans="1:14" s="112" customFormat="1" ht="9" customHeight="1">
      <c r="A7" s="424" t="s">
        <v>28</v>
      </c>
      <c r="B7" s="424"/>
      <c r="C7" s="424"/>
      <c r="D7" s="424"/>
      <c r="E7" s="424"/>
      <c r="F7" s="424"/>
      <c r="G7" s="424"/>
      <c r="H7" s="421" t="s">
        <v>28</v>
      </c>
      <c r="I7" s="421"/>
      <c r="J7" s="421"/>
      <c r="K7" s="421"/>
      <c r="L7" s="421"/>
      <c r="M7" s="421"/>
      <c r="N7" s="421"/>
    </row>
    <row r="8" spans="1:13" s="112" customFormat="1" ht="9" customHeight="1">
      <c r="A8" s="111"/>
      <c r="B8" s="109"/>
      <c r="C8" s="109"/>
      <c r="D8" s="109"/>
      <c r="E8" s="109"/>
      <c r="F8" s="109"/>
      <c r="G8" s="109"/>
      <c r="H8" s="111"/>
      <c r="I8" s="109"/>
      <c r="J8" s="109"/>
      <c r="K8" s="109"/>
      <c r="L8" s="109"/>
      <c r="M8" s="107"/>
    </row>
    <row r="9" spans="1:20" ht="9" customHeight="1">
      <c r="A9" s="113" t="s">
        <v>55</v>
      </c>
      <c r="B9" s="65">
        <v>3976743</v>
      </c>
      <c r="C9" s="65">
        <v>1356470</v>
      </c>
      <c r="D9" s="65">
        <v>403916</v>
      </c>
      <c r="E9" s="65">
        <v>63869</v>
      </c>
      <c r="F9" s="65">
        <v>700699</v>
      </c>
      <c r="G9" s="65">
        <v>6501697</v>
      </c>
      <c r="H9" s="113" t="s">
        <v>55</v>
      </c>
      <c r="I9" s="65">
        <v>283774</v>
      </c>
      <c r="J9" s="65">
        <v>114643</v>
      </c>
      <c r="K9" s="65">
        <v>31884</v>
      </c>
      <c r="L9" s="65">
        <v>54543</v>
      </c>
      <c r="M9" s="65">
        <v>484844</v>
      </c>
      <c r="N9" s="65">
        <v>6986541</v>
      </c>
      <c r="O9" s="65"/>
      <c r="P9" s="65"/>
      <c r="Q9" s="65"/>
      <c r="R9" s="65"/>
      <c r="S9" s="65"/>
      <c r="T9" s="65"/>
    </row>
    <row r="10" spans="1:20" ht="9" customHeight="1">
      <c r="A10" s="113" t="s">
        <v>56</v>
      </c>
      <c r="B10" s="65">
        <v>4545</v>
      </c>
      <c r="C10" s="65">
        <v>11469</v>
      </c>
      <c r="D10" s="65">
        <v>41351</v>
      </c>
      <c r="E10" s="151" t="s">
        <v>27</v>
      </c>
      <c r="F10" s="151" t="s">
        <v>27</v>
      </c>
      <c r="G10" s="65">
        <v>57365</v>
      </c>
      <c r="H10" s="113" t="s">
        <v>56</v>
      </c>
      <c r="I10" s="65">
        <v>10225</v>
      </c>
      <c r="J10" s="65">
        <v>71848</v>
      </c>
      <c r="K10" s="151">
        <v>26</v>
      </c>
      <c r="L10" s="151" t="s">
        <v>27</v>
      </c>
      <c r="M10" s="65">
        <v>82099</v>
      </c>
      <c r="N10" s="65">
        <v>139464</v>
      </c>
      <c r="O10" s="65"/>
      <c r="P10" s="65"/>
      <c r="Q10" s="65"/>
      <c r="R10" s="151"/>
      <c r="S10" s="65"/>
      <c r="T10" s="65"/>
    </row>
    <row r="11" spans="1:20" ht="9" customHeight="1">
      <c r="A11" s="113" t="s">
        <v>57</v>
      </c>
      <c r="B11" s="65">
        <v>36384</v>
      </c>
      <c r="C11" s="65">
        <v>1144838</v>
      </c>
      <c r="D11" s="65">
        <v>7822547</v>
      </c>
      <c r="E11" s="65">
        <v>58105</v>
      </c>
      <c r="F11" s="65">
        <v>35348</v>
      </c>
      <c r="G11" s="65">
        <v>9097222</v>
      </c>
      <c r="H11" s="113" t="s">
        <v>57</v>
      </c>
      <c r="I11" s="65">
        <v>3046170</v>
      </c>
      <c r="J11" s="65">
        <v>8357969</v>
      </c>
      <c r="K11" s="65">
        <v>435679</v>
      </c>
      <c r="L11" s="65">
        <v>322797</v>
      </c>
      <c r="M11" s="65">
        <v>12162615</v>
      </c>
      <c r="N11" s="65">
        <v>21259837</v>
      </c>
      <c r="O11" s="65"/>
      <c r="P11" s="65"/>
      <c r="Q11" s="65"/>
      <c r="R11" s="65"/>
      <c r="S11" s="65"/>
      <c r="T11" s="65"/>
    </row>
    <row r="12" spans="1:20" ht="9" customHeight="1">
      <c r="A12" s="113" t="s">
        <v>58</v>
      </c>
      <c r="B12" s="65">
        <v>13480</v>
      </c>
      <c r="C12" s="65">
        <v>56925</v>
      </c>
      <c r="D12" s="65">
        <v>283744</v>
      </c>
      <c r="E12" s="151" t="s">
        <v>27</v>
      </c>
      <c r="F12" s="151">
        <v>5</v>
      </c>
      <c r="G12" s="65">
        <v>354154</v>
      </c>
      <c r="H12" s="113" t="s">
        <v>58</v>
      </c>
      <c r="I12" s="65">
        <v>291005</v>
      </c>
      <c r="J12" s="65">
        <v>297979</v>
      </c>
      <c r="K12" s="65">
        <v>387</v>
      </c>
      <c r="L12" s="65">
        <v>376</v>
      </c>
      <c r="M12" s="65">
        <v>589747</v>
      </c>
      <c r="N12" s="65">
        <v>943901</v>
      </c>
      <c r="O12" s="65"/>
      <c r="P12" s="65"/>
      <c r="Q12" s="65"/>
      <c r="R12" s="65"/>
      <c r="S12" s="65"/>
      <c r="T12" s="65"/>
    </row>
    <row r="13" spans="1:20" ht="9" customHeight="1">
      <c r="A13" s="113" t="s">
        <v>59</v>
      </c>
      <c r="B13" s="65">
        <v>2194</v>
      </c>
      <c r="C13" s="65">
        <v>8715</v>
      </c>
      <c r="D13" s="65">
        <v>416871</v>
      </c>
      <c r="E13" s="151" t="s">
        <v>27</v>
      </c>
      <c r="F13" s="151" t="s">
        <v>27</v>
      </c>
      <c r="G13" s="65">
        <v>427780</v>
      </c>
      <c r="H13" s="113" t="s">
        <v>59</v>
      </c>
      <c r="I13" s="65">
        <v>884607</v>
      </c>
      <c r="J13" s="65">
        <v>1669962</v>
      </c>
      <c r="K13" s="65">
        <v>60137</v>
      </c>
      <c r="L13" s="65">
        <v>144</v>
      </c>
      <c r="M13" s="65">
        <v>2614850</v>
      </c>
      <c r="N13" s="65">
        <v>3042630</v>
      </c>
      <c r="O13" s="65"/>
      <c r="P13" s="65"/>
      <c r="Q13" s="65"/>
      <c r="R13" s="65"/>
      <c r="S13" s="65"/>
      <c r="T13" s="65"/>
    </row>
    <row r="14" spans="1:20" ht="9" customHeight="1">
      <c r="A14" s="113" t="s">
        <v>66</v>
      </c>
      <c r="B14" s="65">
        <v>45315</v>
      </c>
      <c r="C14" s="65">
        <v>181615</v>
      </c>
      <c r="D14" s="65">
        <v>74621557</v>
      </c>
      <c r="E14" s="65">
        <v>241621</v>
      </c>
      <c r="F14" s="65">
        <v>1888</v>
      </c>
      <c r="G14" s="65">
        <v>75091996</v>
      </c>
      <c r="H14" s="113" t="s">
        <v>66</v>
      </c>
      <c r="I14" s="65">
        <v>329246</v>
      </c>
      <c r="J14" s="65">
        <v>1232507</v>
      </c>
      <c r="K14" s="151" t="s">
        <v>27</v>
      </c>
      <c r="L14" s="151" t="s">
        <v>27</v>
      </c>
      <c r="M14" s="65">
        <v>1561753</v>
      </c>
      <c r="N14" s="65">
        <v>76653749</v>
      </c>
      <c r="O14" s="65"/>
      <c r="P14" s="65"/>
      <c r="Q14" s="151"/>
      <c r="R14" s="65"/>
      <c r="S14" s="65"/>
      <c r="T14" s="65"/>
    </row>
    <row r="15" spans="1:20" ht="9" customHeight="1">
      <c r="A15" s="113" t="s">
        <v>60</v>
      </c>
      <c r="B15" s="151">
        <v>310</v>
      </c>
      <c r="C15" s="65">
        <v>107481</v>
      </c>
      <c r="D15" s="65">
        <v>678672</v>
      </c>
      <c r="E15" s="65">
        <v>55279</v>
      </c>
      <c r="F15" s="65">
        <v>539</v>
      </c>
      <c r="G15" s="65">
        <v>842281</v>
      </c>
      <c r="H15" s="113" t="s">
        <v>60</v>
      </c>
      <c r="I15" s="65">
        <v>192857</v>
      </c>
      <c r="J15" s="65">
        <v>555513</v>
      </c>
      <c r="K15" s="65">
        <v>10294</v>
      </c>
      <c r="L15" s="65">
        <v>8266</v>
      </c>
      <c r="M15" s="65">
        <v>766930</v>
      </c>
      <c r="N15" s="65">
        <v>1609211</v>
      </c>
      <c r="O15" s="65"/>
      <c r="P15" s="65"/>
      <c r="Q15" s="65"/>
      <c r="R15" s="65"/>
      <c r="S15" s="65"/>
      <c r="T15" s="65"/>
    </row>
    <row r="16" spans="1:20" ht="9" customHeight="1">
      <c r="A16" s="113" t="s">
        <v>61</v>
      </c>
      <c r="B16" s="65">
        <v>647116</v>
      </c>
      <c r="C16" s="65">
        <v>297451</v>
      </c>
      <c r="D16" s="65">
        <v>2541302</v>
      </c>
      <c r="E16" s="151" t="s">
        <v>27</v>
      </c>
      <c r="F16" s="65">
        <v>89248</v>
      </c>
      <c r="G16" s="65">
        <v>3575117</v>
      </c>
      <c r="H16" s="113" t="s">
        <v>61</v>
      </c>
      <c r="I16" s="65">
        <v>78164</v>
      </c>
      <c r="J16" s="65">
        <v>263161</v>
      </c>
      <c r="K16" s="65">
        <v>242701</v>
      </c>
      <c r="L16" s="65">
        <v>631</v>
      </c>
      <c r="M16" s="65">
        <v>584657</v>
      </c>
      <c r="N16" s="65">
        <v>4159774</v>
      </c>
      <c r="O16" s="65"/>
      <c r="P16" s="65"/>
      <c r="Q16" s="65"/>
      <c r="R16" s="65"/>
      <c r="S16" s="65"/>
      <c r="T16" s="65"/>
    </row>
    <row r="17" spans="1:20" ht="9" customHeight="1">
      <c r="A17" s="113" t="s">
        <v>62</v>
      </c>
      <c r="B17" s="151">
        <v>344</v>
      </c>
      <c r="C17" s="65">
        <v>88964</v>
      </c>
      <c r="D17" s="65">
        <v>2015734</v>
      </c>
      <c r="E17" s="65">
        <v>20327</v>
      </c>
      <c r="F17" s="65">
        <v>622</v>
      </c>
      <c r="G17" s="65">
        <v>2125991</v>
      </c>
      <c r="H17" s="113" t="s">
        <v>62</v>
      </c>
      <c r="I17" s="65">
        <v>38024</v>
      </c>
      <c r="J17" s="65">
        <v>316668</v>
      </c>
      <c r="K17" s="65">
        <v>40063</v>
      </c>
      <c r="L17" s="65">
        <v>8375</v>
      </c>
      <c r="M17" s="65">
        <v>403130</v>
      </c>
      <c r="N17" s="65">
        <v>2529121</v>
      </c>
      <c r="O17" s="65"/>
      <c r="P17" s="65"/>
      <c r="Q17" s="65"/>
      <c r="R17" s="65"/>
      <c r="S17" s="65"/>
      <c r="T17" s="65"/>
    </row>
    <row r="18" spans="1:20" ht="9" customHeight="1">
      <c r="A18" s="113" t="s">
        <v>64</v>
      </c>
      <c r="B18" s="65">
        <v>420256</v>
      </c>
      <c r="C18" s="65">
        <v>29544</v>
      </c>
      <c r="D18" s="65">
        <v>5551702</v>
      </c>
      <c r="E18" s="65">
        <v>1185865</v>
      </c>
      <c r="F18" s="65">
        <v>1666984</v>
      </c>
      <c r="G18" s="65">
        <v>8854351</v>
      </c>
      <c r="H18" s="113" t="s">
        <v>64</v>
      </c>
      <c r="I18" s="65">
        <v>67905</v>
      </c>
      <c r="J18" s="65">
        <v>1075267</v>
      </c>
      <c r="K18" s="65">
        <v>48529</v>
      </c>
      <c r="L18" s="65">
        <v>854676</v>
      </c>
      <c r="M18" s="65">
        <v>2046377</v>
      </c>
      <c r="N18" s="65">
        <v>10900728</v>
      </c>
      <c r="O18" s="65"/>
      <c r="P18" s="65"/>
      <c r="Q18" s="65"/>
      <c r="R18" s="65"/>
      <c r="S18" s="65"/>
      <c r="T18" s="65"/>
    </row>
    <row r="19" spans="1:20" s="59" customFormat="1" ht="9" customHeight="1">
      <c r="A19" s="114" t="s">
        <v>11</v>
      </c>
      <c r="B19" s="142">
        <v>5146687</v>
      </c>
      <c r="C19" s="142">
        <v>3283472</v>
      </c>
      <c r="D19" s="142">
        <v>94377396</v>
      </c>
      <c r="E19" s="142">
        <v>1625066</v>
      </c>
      <c r="F19" s="142">
        <v>2495333</v>
      </c>
      <c r="G19" s="142">
        <v>106927954</v>
      </c>
      <c r="H19" s="114" t="s">
        <v>11</v>
      </c>
      <c r="I19" s="142">
        <v>5221977</v>
      </c>
      <c r="J19" s="142">
        <v>13955517</v>
      </c>
      <c r="K19" s="142">
        <v>869700</v>
      </c>
      <c r="L19" s="142">
        <v>1249808</v>
      </c>
      <c r="M19" s="142">
        <v>21297002</v>
      </c>
      <c r="N19" s="142">
        <v>128224956</v>
      </c>
      <c r="O19" s="65"/>
      <c r="P19" s="65"/>
      <c r="Q19" s="65"/>
      <c r="R19" s="65"/>
      <c r="S19" s="65"/>
      <c r="T19" s="65"/>
    </row>
    <row r="20" spans="5:20" ht="9" customHeight="1">
      <c r="E20" s="106"/>
      <c r="H20" s="63"/>
      <c r="N20" s="65"/>
      <c r="O20" s="65"/>
      <c r="P20" s="65"/>
      <c r="Q20" s="65"/>
      <c r="R20" s="65"/>
      <c r="S20" s="65"/>
      <c r="T20" s="65"/>
    </row>
    <row r="21" spans="1:20" ht="9" customHeight="1">
      <c r="A21" s="425" t="s">
        <v>63</v>
      </c>
      <c r="B21" s="425"/>
      <c r="C21" s="425"/>
      <c r="D21" s="425"/>
      <c r="E21" s="425"/>
      <c r="F21" s="425"/>
      <c r="G21" s="425"/>
      <c r="H21" s="421" t="s">
        <v>63</v>
      </c>
      <c r="I21" s="421"/>
      <c r="J21" s="421"/>
      <c r="K21" s="421"/>
      <c r="L21" s="421"/>
      <c r="M21" s="421"/>
      <c r="N21" s="421"/>
      <c r="O21" s="65"/>
      <c r="P21" s="65"/>
      <c r="Q21" s="65"/>
      <c r="R21" s="65"/>
      <c r="S21" s="65"/>
      <c r="T21" s="65"/>
    </row>
    <row r="22" spans="1:20" ht="9" customHeight="1">
      <c r="A22" s="108"/>
      <c r="B22" s="115"/>
      <c r="C22" s="115"/>
      <c r="D22" s="115"/>
      <c r="E22" s="106"/>
      <c r="F22" s="115"/>
      <c r="G22" s="116"/>
      <c r="H22" s="108"/>
      <c r="I22" s="109"/>
      <c r="J22" s="115"/>
      <c r="K22" s="115"/>
      <c r="L22" s="115"/>
      <c r="M22" s="116"/>
      <c r="N22" s="65"/>
      <c r="O22" s="65"/>
      <c r="P22" s="65"/>
      <c r="Q22" s="65"/>
      <c r="R22" s="65"/>
      <c r="S22" s="65"/>
      <c r="T22" s="65"/>
    </row>
    <row r="23" spans="1:20" ht="9" customHeight="1">
      <c r="A23" s="113" t="s">
        <v>55</v>
      </c>
      <c r="B23" s="65">
        <v>3843617</v>
      </c>
      <c r="C23" s="65">
        <v>1281351</v>
      </c>
      <c r="D23" s="65">
        <v>411527</v>
      </c>
      <c r="E23" s="65">
        <v>59235</v>
      </c>
      <c r="F23" s="65">
        <v>678766</v>
      </c>
      <c r="G23" s="65">
        <v>6274496</v>
      </c>
      <c r="H23" s="113" t="s">
        <v>55</v>
      </c>
      <c r="I23" s="65">
        <v>216248</v>
      </c>
      <c r="J23" s="65">
        <v>71187</v>
      </c>
      <c r="K23" s="65">
        <v>34690</v>
      </c>
      <c r="L23" s="65">
        <v>47754</v>
      </c>
      <c r="M23" s="65">
        <v>369879</v>
      </c>
      <c r="N23" s="65">
        <v>6644375</v>
      </c>
      <c r="O23" s="65"/>
      <c r="P23" s="65"/>
      <c r="Q23" s="65"/>
      <c r="R23" s="65"/>
      <c r="S23" s="65"/>
      <c r="T23" s="65"/>
    </row>
    <row r="24" spans="1:20" ht="9" customHeight="1">
      <c r="A24" s="113" t="s">
        <v>56</v>
      </c>
      <c r="B24" s="65">
        <v>4323</v>
      </c>
      <c r="C24" s="65">
        <v>10275</v>
      </c>
      <c r="D24" s="65">
        <v>38709</v>
      </c>
      <c r="E24" s="151" t="s">
        <v>27</v>
      </c>
      <c r="F24" s="151" t="s">
        <v>27</v>
      </c>
      <c r="G24" s="65">
        <v>53307</v>
      </c>
      <c r="H24" s="113" t="s">
        <v>56</v>
      </c>
      <c r="I24" s="65">
        <v>13299</v>
      </c>
      <c r="J24" s="65">
        <v>26973</v>
      </c>
      <c r="K24" s="151" t="s">
        <v>27</v>
      </c>
      <c r="L24" s="151" t="s">
        <v>27</v>
      </c>
      <c r="M24" s="65">
        <v>40272</v>
      </c>
      <c r="N24" s="65">
        <v>93579</v>
      </c>
      <c r="O24" s="65"/>
      <c r="P24" s="65"/>
      <c r="Q24" s="151"/>
      <c r="R24" s="151"/>
      <c r="S24" s="65"/>
      <c r="T24" s="65"/>
    </row>
    <row r="25" spans="1:20" ht="9" customHeight="1">
      <c r="A25" s="113" t="s">
        <v>57</v>
      </c>
      <c r="B25" s="65">
        <v>38773</v>
      </c>
      <c r="C25" s="65">
        <v>970261</v>
      </c>
      <c r="D25" s="65">
        <v>7524624</v>
      </c>
      <c r="E25" s="65">
        <v>55331</v>
      </c>
      <c r="F25" s="65">
        <v>42476</v>
      </c>
      <c r="G25" s="65">
        <v>8631465</v>
      </c>
      <c r="H25" s="113" t="s">
        <v>57</v>
      </c>
      <c r="I25" s="65">
        <v>2127436</v>
      </c>
      <c r="J25" s="65">
        <v>7770660</v>
      </c>
      <c r="K25" s="65">
        <v>358416</v>
      </c>
      <c r="L25" s="65">
        <v>324483</v>
      </c>
      <c r="M25" s="65">
        <v>10580995</v>
      </c>
      <c r="N25" s="65">
        <v>19212460</v>
      </c>
      <c r="O25" s="65"/>
      <c r="P25" s="65"/>
      <c r="Q25" s="65"/>
      <c r="R25" s="65"/>
      <c r="S25" s="65"/>
      <c r="T25" s="65"/>
    </row>
    <row r="26" spans="1:20" ht="9" customHeight="1">
      <c r="A26" s="113" t="s">
        <v>58</v>
      </c>
      <c r="B26" s="65">
        <v>18296</v>
      </c>
      <c r="C26" s="65">
        <v>43384</v>
      </c>
      <c r="D26" s="65">
        <v>282309</v>
      </c>
      <c r="E26" s="151" t="s">
        <v>27</v>
      </c>
      <c r="F26" s="65">
        <v>19</v>
      </c>
      <c r="G26" s="65">
        <v>344008</v>
      </c>
      <c r="H26" s="113" t="s">
        <v>58</v>
      </c>
      <c r="I26" s="65">
        <v>170240</v>
      </c>
      <c r="J26" s="65">
        <v>175972</v>
      </c>
      <c r="K26" s="65">
        <v>534</v>
      </c>
      <c r="L26" s="65">
        <v>310</v>
      </c>
      <c r="M26" s="65">
        <v>347056</v>
      </c>
      <c r="N26" s="65">
        <v>691064</v>
      </c>
      <c r="O26" s="65"/>
      <c r="P26" s="65"/>
      <c r="Q26" s="151"/>
      <c r="R26" s="65"/>
      <c r="S26" s="65"/>
      <c r="T26" s="65"/>
    </row>
    <row r="27" spans="1:20" ht="9" customHeight="1">
      <c r="A27" s="113" t="s">
        <v>59</v>
      </c>
      <c r="B27" s="65">
        <v>571</v>
      </c>
      <c r="C27" s="65">
        <v>6989</v>
      </c>
      <c r="D27" s="65">
        <v>382074</v>
      </c>
      <c r="E27" s="65">
        <v>17</v>
      </c>
      <c r="F27" s="151" t="s">
        <v>27</v>
      </c>
      <c r="G27" s="65">
        <v>389651</v>
      </c>
      <c r="H27" s="113" t="s">
        <v>59</v>
      </c>
      <c r="I27" s="65">
        <v>849808</v>
      </c>
      <c r="J27" s="65">
        <v>1273792</v>
      </c>
      <c r="K27" s="65">
        <v>56010</v>
      </c>
      <c r="L27" s="65">
        <v>741</v>
      </c>
      <c r="M27" s="65">
        <v>2180351</v>
      </c>
      <c r="N27" s="65">
        <v>2570002</v>
      </c>
      <c r="O27" s="65"/>
      <c r="P27" s="65"/>
      <c r="Q27" s="65"/>
      <c r="R27" s="65"/>
      <c r="S27" s="65"/>
      <c r="T27" s="65"/>
    </row>
    <row r="28" spans="1:20" ht="9" customHeight="1">
      <c r="A28" s="113" t="s">
        <v>66</v>
      </c>
      <c r="B28" s="65">
        <v>44663</v>
      </c>
      <c r="C28" s="65">
        <v>160363</v>
      </c>
      <c r="D28" s="65">
        <v>74705135</v>
      </c>
      <c r="E28" s="65">
        <v>245022</v>
      </c>
      <c r="F28" s="65">
        <v>12439</v>
      </c>
      <c r="G28" s="65">
        <v>75167622</v>
      </c>
      <c r="H28" s="113" t="s">
        <v>66</v>
      </c>
      <c r="I28" s="65">
        <v>202541</v>
      </c>
      <c r="J28" s="65">
        <v>970826</v>
      </c>
      <c r="K28" s="151" t="s">
        <v>27</v>
      </c>
      <c r="L28" s="151" t="s">
        <v>27</v>
      </c>
      <c r="M28" s="65">
        <v>1173367</v>
      </c>
      <c r="N28" s="65">
        <v>76340989</v>
      </c>
      <c r="O28" s="65"/>
      <c r="P28" s="65"/>
      <c r="Q28" s="151"/>
      <c r="R28" s="65"/>
      <c r="S28" s="65"/>
      <c r="T28" s="65"/>
    </row>
    <row r="29" spans="1:20" ht="9" customHeight="1">
      <c r="A29" s="113" t="s">
        <v>60</v>
      </c>
      <c r="B29" s="65">
        <v>26</v>
      </c>
      <c r="C29" s="65">
        <v>87198</v>
      </c>
      <c r="D29" s="65">
        <v>547074</v>
      </c>
      <c r="E29" s="65">
        <v>54889</v>
      </c>
      <c r="F29" s="65">
        <v>375</v>
      </c>
      <c r="G29" s="65">
        <v>689562</v>
      </c>
      <c r="H29" s="113" t="s">
        <v>60</v>
      </c>
      <c r="I29" s="65">
        <v>151952</v>
      </c>
      <c r="J29" s="65">
        <v>404807</v>
      </c>
      <c r="K29" s="65">
        <v>14194</v>
      </c>
      <c r="L29" s="65">
        <v>6291</v>
      </c>
      <c r="M29" s="65">
        <v>577244</v>
      </c>
      <c r="N29" s="65">
        <v>1266806</v>
      </c>
      <c r="O29" s="65"/>
      <c r="P29" s="65"/>
      <c r="Q29" s="65"/>
      <c r="R29" s="65"/>
      <c r="S29" s="65"/>
      <c r="T29" s="65"/>
    </row>
    <row r="30" spans="1:20" ht="9" customHeight="1">
      <c r="A30" s="113" t="s">
        <v>61</v>
      </c>
      <c r="B30" s="65">
        <v>819154</v>
      </c>
      <c r="C30" s="65">
        <v>216744</v>
      </c>
      <c r="D30" s="65">
        <v>2218796</v>
      </c>
      <c r="E30" s="151" t="s">
        <v>27</v>
      </c>
      <c r="F30" s="65">
        <v>79368</v>
      </c>
      <c r="G30" s="65">
        <v>3334062</v>
      </c>
      <c r="H30" s="113" t="s">
        <v>61</v>
      </c>
      <c r="I30" s="65">
        <v>57770</v>
      </c>
      <c r="J30" s="65">
        <v>242920</v>
      </c>
      <c r="K30" s="65">
        <v>80112</v>
      </c>
      <c r="L30" s="65">
        <v>767</v>
      </c>
      <c r="M30" s="65">
        <v>381569</v>
      </c>
      <c r="N30" s="65">
        <v>3715631</v>
      </c>
      <c r="O30" s="65"/>
      <c r="P30" s="65"/>
      <c r="Q30" s="65"/>
      <c r="R30" s="151"/>
      <c r="S30" s="65"/>
      <c r="T30" s="65"/>
    </row>
    <row r="31" spans="1:20" ht="9" customHeight="1">
      <c r="A31" s="113" t="s">
        <v>62</v>
      </c>
      <c r="B31" s="65">
        <v>98</v>
      </c>
      <c r="C31" s="65">
        <v>70514</v>
      </c>
      <c r="D31" s="65">
        <v>1681104</v>
      </c>
      <c r="E31" s="65">
        <v>20327</v>
      </c>
      <c r="F31" s="65">
        <v>554</v>
      </c>
      <c r="G31" s="65">
        <v>1772597</v>
      </c>
      <c r="H31" s="113" t="s">
        <v>62</v>
      </c>
      <c r="I31" s="65">
        <v>23866</v>
      </c>
      <c r="J31" s="65">
        <v>192412</v>
      </c>
      <c r="K31" s="65">
        <v>20649</v>
      </c>
      <c r="L31" s="65">
        <v>11715</v>
      </c>
      <c r="M31" s="65">
        <v>248642</v>
      </c>
      <c r="N31" s="65">
        <v>2021239</v>
      </c>
      <c r="O31" s="65"/>
      <c r="P31" s="65"/>
      <c r="Q31" s="65"/>
      <c r="R31" s="65"/>
      <c r="S31" s="65"/>
      <c r="T31" s="65"/>
    </row>
    <row r="32" spans="1:20" ht="9" customHeight="1">
      <c r="A32" s="113" t="s">
        <v>64</v>
      </c>
      <c r="B32" s="65">
        <v>414713</v>
      </c>
      <c r="C32" s="65">
        <v>35931</v>
      </c>
      <c r="D32" s="65">
        <v>5950243</v>
      </c>
      <c r="E32" s="65">
        <v>1162649</v>
      </c>
      <c r="F32" s="65">
        <v>1758946</v>
      </c>
      <c r="G32" s="65">
        <v>9322482</v>
      </c>
      <c r="H32" s="113" t="s">
        <v>64</v>
      </c>
      <c r="I32" s="65">
        <v>77861</v>
      </c>
      <c r="J32" s="65">
        <v>1666041</v>
      </c>
      <c r="K32" s="65">
        <v>71487</v>
      </c>
      <c r="L32" s="65">
        <v>806382</v>
      </c>
      <c r="M32" s="65">
        <v>2621771</v>
      </c>
      <c r="N32" s="65">
        <v>11944253</v>
      </c>
      <c r="O32" s="65"/>
      <c r="P32" s="65"/>
      <c r="Q32" s="65"/>
      <c r="R32" s="65"/>
      <c r="S32" s="65"/>
      <c r="T32" s="65"/>
    </row>
    <row r="33" spans="1:20" s="59" customFormat="1" ht="9" customHeight="1">
      <c r="A33" s="114" t="s">
        <v>11</v>
      </c>
      <c r="B33" s="142">
        <v>5184234</v>
      </c>
      <c r="C33" s="142">
        <v>2883010</v>
      </c>
      <c r="D33" s="142">
        <v>93741595</v>
      </c>
      <c r="E33" s="142">
        <v>1597470</v>
      </c>
      <c r="F33" s="142">
        <v>2572943</v>
      </c>
      <c r="G33" s="142">
        <v>105979252</v>
      </c>
      <c r="H33" s="114" t="s">
        <v>11</v>
      </c>
      <c r="I33" s="142">
        <v>3891021</v>
      </c>
      <c r="J33" s="142">
        <v>12795590</v>
      </c>
      <c r="K33" s="142">
        <v>636092</v>
      </c>
      <c r="L33" s="142">
        <v>1198443</v>
      </c>
      <c r="M33" s="142">
        <v>18521146</v>
      </c>
      <c r="N33" s="142">
        <v>124500398</v>
      </c>
      <c r="O33" s="65"/>
      <c r="P33" s="65"/>
      <c r="Q33" s="65"/>
      <c r="R33" s="65"/>
      <c r="S33" s="65"/>
      <c r="T33" s="65"/>
    </row>
    <row r="34" spans="1:20" ht="9" customHeight="1">
      <c r="A34" s="48"/>
      <c r="E34" s="106"/>
      <c r="N34" s="65"/>
      <c r="O34" s="65"/>
      <c r="P34" s="65"/>
      <c r="Q34" s="65"/>
      <c r="R34" s="65"/>
      <c r="S34" s="65"/>
      <c r="T34" s="65"/>
    </row>
    <row r="35" spans="1:20" ht="9" customHeight="1">
      <c r="A35" s="420" t="s">
        <v>87</v>
      </c>
      <c r="B35" s="420"/>
      <c r="C35" s="420"/>
      <c r="D35" s="420"/>
      <c r="E35" s="420"/>
      <c r="F35" s="420"/>
      <c r="G35" s="420"/>
      <c r="H35" s="420" t="s">
        <v>87</v>
      </c>
      <c r="I35" s="420"/>
      <c r="J35" s="420"/>
      <c r="K35" s="420"/>
      <c r="L35" s="420"/>
      <c r="M35" s="420"/>
      <c r="N35" s="420"/>
      <c r="O35" s="65"/>
      <c r="P35" s="65"/>
      <c r="Q35" s="65"/>
      <c r="R35" s="65"/>
      <c r="S35" s="65"/>
      <c r="T35" s="65"/>
    </row>
    <row r="36" spans="5:20" ht="9" customHeight="1">
      <c r="E36" s="106"/>
      <c r="H36" s="63"/>
      <c r="N36" s="65"/>
      <c r="O36" s="65"/>
      <c r="P36" s="65"/>
      <c r="Q36" s="65"/>
      <c r="R36" s="65"/>
      <c r="S36" s="65"/>
      <c r="T36" s="65"/>
    </row>
    <row r="37" spans="1:20" ht="9" customHeight="1">
      <c r="A37" s="113" t="s">
        <v>55</v>
      </c>
      <c r="B37" s="65">
        <v>3498311</v>
      </c>
      <c r="C37" s="65">
        <v>891216</v>
      </c>
      <c r="D37" s="65">
        <v>305968</v>
      </c>
      <c r="E37" s="65">
        <v>50863</v>
      </c>
      <c r="F37" s="65">
        <v>603600</v>
      </c>
      <c r="G37" s="65">
        <v>5349958</v>
      </c>
      <c r="H37" s="113" t="s">
        <v>55</v>
      </c>
      <c r="I37" s="65">
        <v>104545</v>
      </c>
      <c r="J37" s="65">
        <v>30288</v>
      </c>
      <c r="K37" s="65">
        <v>31508</v>
      </c>
      <c r="L37" s="65">
        <v>42289</v>
      </c>
      <c r="M37" s="65">
        <v>208630</v>
      </c>
      <c r="N37" s="65">
        <v>5558588</v>
      </c>
      <c r="O37" s="65"/>
      <c r="P37" s="65"/>
      <c r="Q37" s="65"/>
      <c r="R37" s="65"/>
      <c r="S37" s="65"/>
      <c r="T37" s="65"/>
    </row>
    <row r="38" spans="1:20" ht="9" customHeight="1">
      <c r="A38" s="113" t="s">
        <v>56</v>
      </c>
      <c r="B38" s="65">
        <v>4318</v>
      </c>
      <c r="C38" s="65">
        <v>7144</v>
      </c>
      <c r="D38" s="65">
        <v>21192</v>
      </c>
      <c r="E38" s="151" t="s">
        <v>27</v>
      </c>
      <c r="F38" s="151" t="s">
        <v>27</v>
      </c>
      <c r="G38" s="65">
        <v>32654</v>
      </c>
      <c r="H38" s="113" t="s">
        <v>56</v>
      </c>
      <c r="I38" s="65">
        <v>5512</v>
      </c>
      <c r="J38" s="65">
        <v>12118</v>
      </c>
      <c r="K38" s="151" t="s">
        <v>27</v>
      </c>
      <c r="L38" s="151" t="s">
        <v>27</v>
      </c>
      <c r="M38" s="65">
        <v>17630</v>
      </c>
      <c r="N38" s="65">
        <v>50284</v>
      </c>
      <c r="O38" s="65"/>
      <c r="P38" s="65"/>
      <c r="Q38" s="151"/>
      <c r="R38" s="151"/>
      <c r="S38" s="65"/>
      <c r="T38" s="65"/>
    </row>
    <row r="39" spans="1:20" ht="9" customHeight="1">
      <c r="A39" s="113" t="s">
        <v>57</v>
      </c>
      <c r="B39" s="65">
        <v>33879</v>
      </c>
      <c r="C39" s="65">
        <v>695881</v>
      </c>
      <c r="D39" s="65">
        <v>6038766</v>
      </c>
      <c r="E39" s="65">
        <v>52628</v>
      </c>
      <c r="F39" s="65">
        <v>6936</v>
      </c>
      <c r="G39" s="65">
        <v>6828090</v>
      </c>
      <c r="H39" s="113" t="s">
        <v>57</v>
      </c>
      <c r="I39" s="65">
        <v>768669</v>
      </c>
      <c r="J39" s="65">
        <v>3787239</v>
      </c>
      <c r="K39" s="65">
        <v>275365</v>
      </c>
      <c r="L39" s="65">
        <v>131291</v>
      </c>
      <c r="M39" s="65">
        <v>4962564</v>
      </c>
      <c r="N39" s="65">
        <v>11790654</v>
      </c>
      <c r="O39" s="65"/>
      <c r="P39" s="65"/>
      <c r="Q39" s="65"/>
      <c r="R39" s="65"/>
      <c r="S39" s="65"/>
      <c r="T39" s="65"/>
    </row>
    <row r="40" spans="1:20" ht="9" customHeight="1">
      <c r="A40" s="113" t="s">
        <v>58</v>
      </c>
      <c r="B40" s="65">
        <v>12926</v>
      </c>
      <c r="C40" s="65">
        <v>23866</v>
      </c>
      <c r="D40" s="65">
        <v>230024</v>
      </c>
      <c r="E40" s="151" t="s">
        <v>27</v>
      </c>
      <c r="F40" s="151">
        <v>5</v>
      </c>
      <c r="G40" s="65">
        <v>266821</v>
      </c>
      <c r="H40" s="113" t="s">
        <v>58</v>
      </c>
      <c r="I40" s="65">
        <v>46121</v>
      </c>
      <c r="J40" s="65">
        <v>82118</v>
      </c>
      <c r="K40" s="151" t="s">
        <v>27</v>
      </c>
      <c r="L40" s="65">
        <v>248</v>
      </c>
      <c r="M40" s="65">
        <v>128487</v>
      </c>
      <c r="N40" s="65">
        <v>395308</v>
      </c>
      <c r="O40" s="65"/>
      <c r="P40" s="65"/>
      <c r="Q40" s="151"/>
      <c r="R40" s="65"/>
      <c r="S40" s="65"/>
      <c r="T40" s="65"/>
    </row>
    <row r="41" spans="1:20" ht="9" customHeight="1">
      <c r="A41" s="113" t="s">
        <v>59</v>
      </c>
      <c r="B41" s="65">
        <v>258</v>
      </c>
      <c r="C41" s="65">
        <v>1594</v>
      </c>
      <c r="D41" s="65">
        <v>304806</v>
      </c>
      <c r="E41" s="151" t="s">
        <v>27</v>
      </c>
      <c r="F41" s="151" t="s">
        <v>27</v>
      </c>
      <c r="G41" s="65">
        <v>306658</v>
      </c>
      <c r="H41" s="113" t="s">
        <v>59</v>
      </c>
      <c r="I41" s="65">
        <v>834251</v>
      </c>
      <c r="J41" s="65">
        <v>770351</v>
      </c>
      <c r="K41" s="65">
        <v>54592</v>
      </c>
      <c r="L41" s="65">
        <v>87</v>
      </c>
      <c r="M41" s="65">
        <v>1659281</v>
      </c>
      <c r="N41" s="65">
        <v>1965939</v>
      </c>
      <c r="O41" s="65"/>
      <c r="P41" s="65"/>
      <c r="Q41" s="65"/>
      <c r="R41" s="65"/>
      <c r="S41" s="65"/>
      <c r="T41" s="65"/>
    </row>
    <row r="42" spans="1:20" ht="9" customHeight="1">
      <c r="A42" s="113" t="s">
        <v>66</v>
      </c>
      <c r="B42" s="65">
        <v>44572</v>
      </c>
      <c r="C42" s="65">
        <v>102004</v>
      </c>
      <c r="D42" s="65">
        <v>71744267</v>
      </c>
      <c r="E42" s="65">
        <v>241250</v>
      </c>
      <c r="F42" s="65">
        <v>1548</v>
      </c>
      <c r="G42" s="65">
        <v>72133641</v>
      </c>
      <c r="H42" s="113" t="s">
        <v>66</v>
      </c>
      <c r="I42" s="65">
        <v>51596</v>
      </c>
      <c r="J42" s="65">
        <v>611850</v>
      </c>
      <c r="K42" s="151" t="s">
        <v>27</v>
      </c>
      <c r="L42" s="151" t="s">
        <v>27</v>
      </c>
      <c r="M42" s="65">
        <v>663446</v>
      </c>
      <c r="N42" s="65">
        <v>72797087</v>
      </c>
      <c r="O42" s="65"/>
      <c r="P42" s="65"/>
      <c r="Q42" s="151"/>
      <c r="R42" s="151"/>
      <c r="S42" s="65"/>
      <c r="T42" s="65"/>
    </row>
    <row r="43" spans="1:20" ht="9" customHeight="1">
      <c r="A43" s="113" t="s">
        <v>60</v>
      </c>
      <c r="B43" s="151">
        <v>26</v>
      </c>
      <c r="C43" s="65">
        <v>47216</v>
      </c>
      <c r="D43" s="65">
        <v>407510</v>
      </c>
      <c r="E43" s="151" t="s">
        <v>27</v>
      </c>
      <c r="F43" s="65">
        <v>65</v>
      </c>
      <c r="G43" s="65">
        <v>509561</v>
      </c>
      <c r="H43" s="113" t="s">
        <v>60</v>
      </c>
      <c r="I43" s="65">
        <v>23469</v>
      </c>
      <c r="J43" s="65">
        <v>160020</v>
      </c>
      <c r="K43" s="65">
        <v>6303</v>
      </c>
      <c r="L43" s="65">
        <v>1873</v>
      </c>
      <c r="M43" s="65">
        <v>191665</v>
      </c>
      <c r="N43" s="65">
        <v>701226</v>
      </c>
      <c r="O43" s="65"/>
      <c r="P43" s="65"/>
      <c r="Q43" s="65"/>
      <c r="R43" s="65"/>
      <c r="S43" s="65"/>
      <c r="T43" s="65"/>
    </row>
    <row r="44" spans="1:20" ht="9" customHeight="1">
      <c r="A44" s="113" t="s">
        <v>61</v>
      </c>
      <c r="B44" s="65">
        <v>609820</v>
      </c>
      <c r="C44" s="65">
        <v>89462</v>
      </c>
      <c r="D44" s="65">
        <v>1381175</v>
      </c>
      <c r="E44" s="151" t="s">
        <v>27</v>
      </c>
      <c r="F44" s="65">
        <v>48432</v>
      </c>
      <c r="G44" s="65">
        <v>2128889</v>
      </c>
      <c r="H44" s="113" t="s">
        <v>61</v>
      </c>
      <c r="I44" s="65">
        <v>16730</v>
      </c>
      <c r="J44" s="65">
        <v>67248</v>
      </c>
      <c r="K44" s="65">
        <v>70293</v>
      </c>
      <c r="L44" s="151">
        <v>631</v>
      </c>
      <c r="M44" s="65">
        <v>154902</v>
      </c>
      <c r="N44" s="65">
        <v>2283791</v>
      </c>
      <c r="O44" s="65"/>
      <c r="P44" s="65"/>
      <c r="Q44" s="65"/>
      <c r="R44" s="151"/>
      <c r="S44" s="65"/>
      <c r="T44" s="65"/>
    </row>
    <row r="45" spans="1:20" ht="9" customHeight="1">
      <c r="A45" s="113" t="s">
        <v>62</v>
      </c>
      <c r="B45" s="151">
        <v>86</v>
      </c>
      <c r="C45" s="65">
        <v>48169</v>
      </c>
      <c r="D45" s="65">
        <v>1165114</v>
      </c>
      <c r="E45" s="65">
        <v>20327</v>
      </c>
      <c r="F45" s="65">
        <v>366</v>
      </c>
      <c r="G45" s="65">
        <v>1234062</v>
      </c>
      <c r="H45" s="113" t="s">
        <v>62</v>
      </c>
      <c r="I45" s="65">
        <v>5480</v>
      </c>
      <c r="J45" s="65">
        <v>80712</v>
      </c>
      <c r="K45" s="65">
        <v>7062</v>
      </c>
      <c r="L45" s="65">
        <v>7438</v>
      </c>
      <c r="M45" s="65">
        <v>100692</v>
      </c>
      <c r="N45" s="65">
        <v>1334754</v>
      </c>
      <c r="O45" s="65"/>
      <c r="P45" s="65"/>
      <c r="Q45" s="65"/>
      <c r="R45" s="65"/>
      <c r="S45" s="65"/>
      <c r="T45" s="65"/>
    </row>
    <row r="46" spans="1:20" ht="9" customHeight="1">
      <c r="A46" s="113" t="s">
        <v>64</v>
      </c>
      <c r="B46" s="65">
        <v>414713</v>
      </c>
      <c r="C46" s="65">
        <v>17574</v>
      </c>
      <c r="D46" s="65">
        <v>5045636</v>
      </c>
      <c r="E46" s="65">
        <v>1131379</v>
      </c>
      <c r="F46" s="65">
        <v>1411717</v>
      </c>
      <c r="G46" s="65">
        <v>8021019</v>
      </c>
      <c r="H46" s="113" t="s">
        <v>64</v>
      </c>
      <c r="I46" s="65">
        <v>15500</v>
      </c>
      <c r="J46" s="65">
        <v>520239</v>
      </c>
      <c r="K46" s="65">
        <v>47813</v>
      </c>
      <c r="L46" s="65">
        <v>711946</v>
      </c>
      <c r="M46" s="65">
        <v>1295498</v>
      </c>
      <c r="N46" s="65">
        <v>9316517</v>
      </c>
      <c r="O46" s="65"/>
      <c r="P46" s="65"/>
      <c r="Q46" s="65"/>
      <c r="R46" s="65"/>
      <c r="S46" s="65"/>
      <c r="T46" s="65"/>
    </row>
    <row r="47" spans="1:20" s="59" customFormat="1" ht="9" customHeight="1">
      <c r="A47" s="114" t="s">
        <v>11</v>
      </c>
      <c r="B47" s="142">
        <v>4618909</v>
      </c>
      <c r="C47" s="142">
        <v>1924126</v>
      </c>
      <c r="D47" s="142">
        <v>86644458</v>
      </c>
      <c r="E47" s="142">
        <v>1551191</v>
      </c>
      <c r="F47" s="142">
        <v>2072669</v>
      </c>
      <c r="G47" s="142">
        <v>96811353</v>
      </c>
      <c r="H47" s="114" t="s">
        <v>11</v>
      </c>
      <c r="I47" s="142">
        <v>1871873</v>
      </c>
      <c r="J47" s="142">
        <v>6122183</v>
      </c>
      <c r="K47" s="142">
        <v>492936</v>
      </c>
      <c r="L47" s="142">
        <v>895803</v>
      </c>
      <c r="M47" s="142">
        <v>9382795</v>
      </c>
      <c r="N47" s="142">
        <v>106194148</v>
      </c>
      <c r="O47" s="65"/>
      <c r="P47" s="65"/>
      <c r="Q47" s="65"/>
      <c r="R47" s="65"/>
      <c r="S47" s="65"/>
      <c r="T47" s="65"/>
    </row>
    <row r="48" spans="1:14" ht="9" customHeight="1">
      <c r="A48" s="60"/>
      <c r="B48" s="61"/>
      <c r="C48" s="61"/>
      <c r="D48" s="61"/>
      <c r="E48" s="61"/>
      <c r="F48" s="61"/>
      <c r="G48" s="61"/>
      <c r="H48" s="60"/>
      <c r="I48" s="61"/>
      <c r="J48" s="61"/>
      <c r="K48" s="61"/>
      <c r="L48" s="61"/>
      <c r="M48" s="61"/>
      <c r="N48" s="61"/>
    </row>
    <row r="50" spans="1:11" ht="9" customHeight="1">
      <c r="A50" s="417" t="s">
        <v>328</v>
      </c>
      <c r="B50" s="418"/>
      <c r="C50" s="418"/>
      <c r="D50" s="418"/>
      <c r="H50" s="417" t="s">
        <v>328</v>
      </c>
      <c r="I50" s="418"/>
      <c r="J50" s="418"/>
      <c r="K50" s="418"/>
    </row>
    <row r="51" spans="1:8" ht="9" customHeight="1">
      <c r="A51" s="272" t="s">
        <v>394</v>
      </c>
      <c r="H51" s="272" t="s">
        <v>394</v>
      </c>
    </row>
  </sheetData>
  <mergeCells count="13">
    <mergeCell ref="A4:A5"/>
    <mergeCell ref="N4:N5"/>
    <mergeCell ref="B4:G4"/>
    <mergeCell ref="H4:H5"/>
    <mergeCell ref="I4:L4"/>
    <mergeCell ref="A50:D50"/>
    <mergeCell ref="H50:K50"/>
    <mergeCell ref="A7:G7"/>
    <mergeCell ref="H7:N7"/>
    <mergeCell ref="A35:G35"/>
    <mergeCell ref="A21:G21"/>
    <mergeCell ref="H21:N21"/>
    <mergeCell ref="H35:N35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3"/>
  <dimension ref="A2:T51"/>
  <sheetViews>
    <sheetView workbookViewId="0" topLeftCell="E1">
      <selection activeCell="N4" sqref="N4:N5"/>
    </sheetView>
  </sheetViews>
  <sheetFormatPr defaultColWidth="9.140625" defaultRowHeight="9" customHeight="1"/>
  <cols>
    <col min="1" max="1" width="23.28125" style="63" customWidth="1"/>
    <col min="2" max="2" width="8.7109375" style="48" customWidth="1"/>
    <col min="3" max="3" width="9.28125" style="48" customWidth="1"/>
    <col min="4" max="4" width="9.57421875" style="48" customWidth="1"/>
    <col min="5" max="5" width="7.8515625" style="48" customWidth="1"/>
    <col min="6" max="6" width="8.140625" style="48" customWidth="1"/>
    <col min="7" max="7" width="9.57421875" style="48" customWidth="1"/>
    <col min="8" max="8" width="23.57421875" style="48" customWidth="1"/>
    <col min="9" max="9" width="9.8515625" style="48" customWidth="1"/>
    <col min="10" max="13" width="8.57421875" style="48" customWidth="1"/>
    <col min="14" max="14" width="9.00390625" style="48" customWidth="1"/>
    <col min="15" max="16384" width="9.140625" style="48" customWidth="1"/>
  </cols>
  <sheetData>
    <row r="2" spans="1:8" ht="25.5" customHeight="1">
      <c r="A2" s="349" t="s">
        <v>311</v>
      </c>
      <c r="H2" s="349" t="s">
        <v>301</v>
      </c>
    </row>
    <row r="3" spans="1:14" ht="9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15" customHeight="1">
      <c r="A4" s="426" t="s">
        <v>330</v>
      </c>
      <c r="B4" s="404" t="s">
        <v>17</v>
      </c>
      <c r="C4" s="404"/>
      <c r="D4" s="404"/>
      <c r="E4" s="404"/>
      <c r="F4" s="404"/>
      <c r="G4" s="404"/>
      <c r="H4" s="426" t="s">
        <v>330</v>
      </c>
      <c r="I4" s="404" t="s">
        <v>18</v>
      </c>
      <c r="J4" s="404"/>
      <c r="K4" s="404"/>
      <c r="L4" s="404"/>
      <c r="M4" s="365"/>
      <c r="N4" s="427" t="s">
        <v>135</v>
      </c>
    </row>
    <row r="5" spans="1:14" s="110" customFormat="1" ht="46.5" customHeight="1">
      <c r="A5" s="423"/>
      <c r="B5" s="141" t="s">
        <v>65</v>
      </c>
      <c r="C5" s="141" t="s">
        <v>19</v>
      </c>
      <c r="D5" s="141" t="s">
        <v>25</v>
      </c>
      <c r="E5" s="141" t="s">
        <v>86</v>
      </c>
      <c r="F5" s="141" t="s">
        <v>132</v>
      </c>
      <c r="G5" s="141" t="s">
        <v>21</v>
      </c>
      <c r="H5" s="423"/>
      <c r="I5" s="143" t="s">
        <v>30</v>
      </c>
      <c r="J5" s="143" t="s">
        <v>88</v>
      </c>
      <c r="K5" s="143" t="s">
        <v>20</v>
      </c>
      <c r="L5" s="143" t="s">
        <v>410</v>
      </c>
      <c r="M5" s="143" t="s">
        <v>21</v>
      </c>
      <c r="N5" s="428"/>
    </row>
    <row r="6" spans="1:13" s="112" customFormat="1" ht="9" customHeight="1">
      <c r="A6" s="111"/>
      <c r="B6" s="109"/>
      <c r="C6" s="109"/>
      <c r="D6" s="109"/>
      <c r="E6" s="109"/>
      <c r="F6" s="109"/>
      <c r="G6" s="109"/>
      <c r="H6" s="153"/>
      <c r="I6" s="109"/>
      <c r="J6" s="109"/>
      <c r="K6" s="109"/>
      <c r="L6" s="109"/>
      <c r="M6" s="107"/>
    </row>
    <row r="7" spans="1:14" s="112" customFormat="1" ht="9" customHeight="1">
      <c r="A7" s="424" t="s">
        <v>28</v>
      </c>
      <c r="B7" s="424"/>
      <c r="C7" s="424"/>
      <c r="D7" s="424"/>
      <c r="E7" s="424"/>
      <c r="F7" s="424"/>
      <c r="G7" s="424"/>
      <c r="H7" s="421" t="s">
        <v>28</v>
      </c>
      <c r="I7" s="421"/>
      <c r="J7" s="421"/>
      <c r="K7" s="421"/>
      <c r="L7" s="421"/>
      <c r="M7" s="421"/>
      <c r="N7" s="421"/>
    </row>
    <row r="8" spans="1:13" s="112" customFormat="1" ht="9" customHeight="1">
      <c r="A8" s="111"/>
      <c r="B8" s="109"/>
      <c r="C8" s="109"/>
      <c r="D8" s="109"/>
      <c r="E8" s="109"/>
      <c r="F8" s="109"/>
      <c r="G8" s="109"/>
      <c r="H8" s="111"/>
      <c r="I8" s="109"/>
      <c r="J8" s="109"/>
      <c r="K8" s="109"/>
      <c r="L8" s="109"/>
      <c r="M8" s="107"/>
    </row>
    <row r="9" spans="1:20" ht="9" customHeight="1">
      <c r="A9" s="113" t="s">
        <v>55</v>
      </c>
      <c r="B9" s="65">
        <v>4394075</v>
      </c>
      <c r="C9" s="65">
        <v>1484075</v>
      </c>
      <c r="D9" s="65">
        <v>334015</v>
      </c>
      <c r="E9" s="65">
        <v>73730</v>
      </c>
      <c r="F9" s="65">
        <v>183994</v>
      </c>
      <c r="G9" s="65">
        <v>6469889</v>
      </c>
      <c r="H9" s="113" t="s">
        <v>55</v>
      </c>
      <c r="I9" s="65">
        <v>354686</v>
      </c>
      <c r="J9" s="65">
        <v>166360</v>
      </c>
      <c r="K9" s="65">
        <v>12176</v>
      </c>
      <c r="L9" s="65">
        <v>298976</v>
      </c>
      <c r="M9" s="65">
        <v>832198</v>
      </c>
      <c r="N9" s="65">
        <v>7302087</v>
      </c>
      <c r="O9" s="65"/>
      <c r="P9" s="65"/>
      <c r="Q9" s="65"/>
      <c r="R9" s="65"/>
      <c r="S9" s="65"/>
      <c r="T9" s="65"/>
    </row>
    <row r="10" spans="1:20" ht="9" customHeight="1">
      <c r="A10" s="113" t="s">
        <v>56</v>
      </c>
      <c r="B10" s="65">
        <v>5455</v>
      </c>
      <c r="C10" s="65">
        <v>28987</v>
      </c>
      <c r="D10" s="65">
        <v>303178</v>
      </c>
      <c r="E10" s="151" t="s">
        <v>27</v>
      </c>
      <c r="F10" s="151" t="s">
        <v>27</v>
      </c>
      <c r="G10" s="65">
        <v>337620</v>
      </c>
      <c r="H10" s="113" t="s">
        <v>56</v>
      </c>
      <c r="I10" s="65">
        <v>15787</v>
      </c>
      <c r="J10" s="65">
        <v>69039</v>
      </c>
      <c r="K10" s="151" t="s">
        <v>27</v>
      </c>
      <c r="L10" s="151" t="s">
        <v>27</v>
      </c>
      <c r="M10" s="65">
        <v>84826</v>
      </c>
      <c r="N10" s="65">
        <v>422446</v>
      </c>
      <c r="O10" s="65"/>
      <c r="P10" s="65"/>
      <c r="Q10" s="65"/>
      <c r="R10" s="151"/>
      <c r="S10" s="65"/>
      <c r="T10" s="65"/>
    </row>
    <row r="11" spans="1:20" ht="9" customHeight="1">
      <c r="A11" s="113" t="s">
        <v>57</v>
      </c>
      <c r="B11" s="65">
        <v>36349</v>
      </c>
      <c r="C11" s="65">
        <v>1249446</v>
      </c>
      <c r="D11" s="65">
        <v>8108253</v>
      </c>
      <c r="E11" s="65">
        <v>76821</v>
      </c>
      <c r="F11" s="65">
        <v>31805</v>
      </c>
      <c r="G11" s="65">
        <v>9502674</v>
      </c>
      <c r="H11" s="113" t="s">
        <v>57</v>
      </c>
      <c r="I11" s="65">
        <v>3422818</v>
      </c>
      <c r="J11" s="65">
        <v>9851601</v>
      </c>
      <c r="K11" s="65">
        <v>316360</v>
      </c>
      <c r="L11" s="65">
        <v>262745</v>
      </c>
      <c r="M11" s="65">
        <v>13853524</v>
      </c>
      <c r="N11" s="65">
        <v>23356198</v>
      </c>
      <c r="O11" s="65"/>
      <c r="P11" s="65"/>
      <c r="Q11" s="65"/>
      <c r="R11" s="65"/>
      <c r="S11" s="65"/>
      <c r="T11" s="65"/>
    </row>
    <row r="12" spans="1:20" ht="9" customHeight="1">
      <c r="A12" s="113" t="s">
        <v>58</v>
      </c>
      <c r="B12" s="65">
        <v>20051</v>
      </c>
      <c r="C12" s="65">
        <v>74811</v>
      </c>
      <c r="D12" s="65">
        <v>332704</v>
      </c>
      <c r="E12" s="151" t="s">
        <v>27</v>
      </c>
      <c r="F12" s="151" t="s">
        <v>27</v>
      </c>
      <c r="G12" s="65">
        <v>427566</v>
      </c>
      <c r="H12" s="113" t="s">
        <v>58</v>
      </c>
      <c r="I12" s="65">
        <v>239236</v>
      </c>
      <c r="J12" s="65">
        <v>499888</v>
      </c>
      <c r="K12" s="65">
        <v>403</v>
      </c>
      <c r="L12" s="65">
        <v>7410</v>
      </c>
      <c r="M12" s="65">
        <v>746937</v>
      </c>
      <c r="N12" s="65">
        <v>1174503</v>
      </c>
      <c r="O12" s="65"/>
      <c r="P12" s="65"/>
      <c r="Q12" s="65"/>
      <c r="R12" s="65"/>
      <c r="S12" s="65"/>
      <c r="T12" s="65"/>
    </row>
    <row r="13" spans="1:20" ht="9" customHeight="1">
      <c r="A13" s="113" t="s">
        <v>59</v>
      </c>
      <c r="B13" s="65">
        <v>3322</v>
      </c>
      <c r="C13" s="65">
        <v>9933</v>
      </c>
      <c r="D13" s="65">
        <v>404730</v>
      </c>
      <c r="E13" s="151">
        <v>8530</v>
      </c>
      <c r="F13" s="151" t="s">
        <v>27</v>
      </c>
      <c r="G13" s="65">
        <v>426515</v>
      </c>
      <c r="H13" s="113" t="s">
        <v>59</v>
      </c>
      <c r="I13" s="65">
        <v>92061</v>
      </c>
      <c r="J13" s="65">
        <v>1964081</v>
      </c>
      <c r="K13" s="65">
        <v>94849</v>
      </c>
      <c r="L13" s="65">
        <v>20</v>
      </c>
      <c r="M13" s="65">
        <v>2151011</v>
      </c>
      <c r="N13" s="65">
        <v>2577526</v>
      </c>
      <c r="O13" s="65"/>
      <c r="P13" s="65"/>
      <c r="Q13" s="65"/>
      <c r="R13" s="65"/>
      <c r="S13" s="65"/>
      <c r="T13" s="65"/>
    </row>
    <row r="14" spans="1:20" ht="9" customHeight="1">
      <c r="A14" s="113" t="s">
        <v>66</v>
      </c>
      <c r="B14" s="65">
        <v>58474</v>
      </c>
      <c r="C14" s="65">
        <v>178674</v>
      </c>
      <c r="D14" s="65">
        <v>77019419</v>
      </c>
      <c r="E14" s="65">
        <v>266990</v>
      </c>
      <c r="F14" s="65">
        <v>4133</v>
      </c>
      <c r="G14" s="65">
        <v>77527690</v>
      </c>
      <c r="H14" s="113" t="s">
        <v>66</v>
      </c>
      <c r="I14" s="65">
        <v>755781</v>
      </c>
      <c r="J14" s="65">
        <v>1996965</v>
      </c>
      <c r="K14" s="151">
        <v>3886</v>
      </c>
      <c r="L14" s="151" t="s">
        <v>27</v>
      </c>
      <c r="M14" s="65">
        <v>2756632</v>
      </c>
      <c r="N14" s="65">
        <v>80284322</v>
      </c>
      <c r="O14" s="65"/>
      <c r="P14" s="65"/>
      <c r="Q14" s="151"/>
      <c r="R14" s="65"/>
      <c r="S14" s="65"/>
      <c r="T14" s="65"/>
    </row>
    <row r="15" spans="1:20" ht="9" customHeight="1">
      <c r="A15" s="113" t="s">
        <v>60</v>
      </c>
      <c r="B15" s="151">
        <v>413</v>
      </c>
      <c r="C15" s="65">
        <v>124761</v>
      </c>
      <c r="D15" s="65">
        <v>1054489</v>
      </c>
      <c r="E15" s="65">
        <v>51847</v>
      </c>
      <c r="F15" s="65">
        <v>478</v>
      </c>
      <c r="G15" s="65">
        <v>1231988</v>
      </c>
      <c r="H15" s="113" t="s">
        <v>60</v>
      </c>
      <c r="I15" s="65">
        <v>209859</v>
      </c>
      <c r="J15" s="65">
        <v>532373</v>
      </c>
      <c r="K15" s="65">
        <v>31679</v>
      </c>
      <c r="L15" s="65">
        <v>9926</v>
      </c>
      <c r="M15" s="65">
        <v>783837</v>
      </c>
      <c r="N15" s="65">
        <v>2015825</v>
      </c>
      <c r="O15" s="65"/>
      <c r="P15" s="65"/>
      <c r="Q15" s="65"/>
      <c r="R15" s="65"/>
      <c r="S15" s="65"/>
      <c r="T15" s="65"/>
    </row>
    <row r="16" spans="1:20" ht="9" customHeight="1">
      <c r="A16" s="113" t="s">
        <v>61</v>
      </c>
      <c r="B16" s="65">
        <v>760478</v>
      </c>
      <c r="C16" s="65">
        <v>318746</v>
      </c>
      <c r="D16" s="65">
        <v>2598587</v>
      </c>
      <c r="E16" s="151" t="s">
        <v>27</v>
      </c>
      <c r="F16" s="65">
        <v>118431</v>
      </c>
      <c r="G16" s="65">
        <v>3796242</v>
      </c>
      <c r="H16" s="113" t="s">
        <v>61</v>
      </c>
      <c r="I16" s="65">
        <v>103532</v>
      </c>
      <c r="J16" s="65">
        <v>460802</v>
      </c>
      <c r="K16" s="65">
        <v>215087</v>
      </c>
      <c r="L16" s="65">
        <v>45023</v>
      </c>
      <c r="M16" s="65">
        <v>824444</v>
      </c>
      <c r="N16" s="65">
        <v>4620686</v>
      </c>
      <c r="O16" s="65"/>
      <c r="P16" s="65"/>
      <c r="Q16" s="65"/>
      <c r="R16" s="65"/>
      <c r="S16" s="65"/>
      <c r="T16" s="65"/>
    </row>
    <row r="17" spans="1:20" ht="9" customHeight="1">
      <c r="A17" s="113" t="s">
        <v>62</v>
      </c>
      <c r="B17" s="151">
        <v>447</v>
      </c>
      <c r="C17" s="65">
        <v>136297</v>
      </c>
      <c r="D17" s="65">
        <v>2335320</v>
      </c>
      <c r="E17" s="65">
        <v>20993</v>
      </c>
      <c r="F17" s="65">
        <v>1353</v>
      </c>
      <c r="G17" s="65">
        <v>2494410</v>
      </c>
      <c r="H17" s="113" t="s">
        <v>62</v>
      </c>
      <c r="I17" s="65">
        <v>38305</v>
      </c>
      <c r="J17" s="65">
        <v>430211</v>
      </c>
      <c r="K17" s="65">
        <v>52557</v>
      </c>
      <c r="L17" s="65">
        <v>2441</v>
      </c>
      <c r="M17" s="65">
        <v>523514</v>
      </c>
      <c r="N17" s="65">
        <v>3017924</v>
      </c>
      <c r="O17" s="65"/>
      <c r="P17" s="65"/>
      <c r="Q17" s="65"/>
      <c r="R17" s="65"/>
      <c r="S17" s="65"/>
      <c r="T17" s="65"/>
    </row>
    <row r="18" spans="1:20" ht="9" customHeight="1">
      <c r="A18" s="113" t="s">
        <v>64</v>
      </c>
      <c r="B18" s="65">
        <v>464878</v>
      </c>
      <c r="C18" s="65">
        <v>66517</v>
      </c>
      <c r="D18" s="65">
        <v>6448116</v>
      </c>
      <c r="E18" s="65">
        <v>1038520</v>
      </c>
      <c r="F18" s="65">
        <v>2487338</v>
      </c>
      <c r="G18" s="65">
        <v>10505369</v>
      </c>
      <c r="H18" s="113" t="s">
        <v>64</v>
      </c>
      <c r="I18" s="65">
        <v>234413</v>
      </c>
      <c r="J18" s="65">
        <v>2324195</v>
      </c>
      <c r="K18" s="65">
        <v>84265</v>
      </c>
      <c r="L18" s="65">
        <v>748276</v>
      </c>
      <c r="M18" s="65">
        <v>3391149</v>
      </c>
      <c r="N18" s="65">
        <v>13896518</v>
      </c>
      <c r="O18" s="65"/>
      <c r="P18" s="65"/>
      <c r="Q18" s="65"/>
      <c r="R18" s="65"/>
      <c r="S18" s="65"/>
      <c r="T18" s="65"/>
    </row>
    <row r="19" spans="1:20" s="59" customFormat="1" ht="9" customHeight="1">
      <c r="A19" s="114" t="s">
        <v>11</v>
      </c>
      <c r="B19" s="142">
        <v>5743942</v>
      </c>
      <c r="C19" s="142">
        <v>3672247</v>
      </c>
      <c r="D19" s="142">
        <v>98938811</v>
      </c>
      <c r="E19" s="142">
        <v>1537431</v>
      </c>
      <c r="F19" s="142">
        <v>2827532</v>
      </c>
      <c r="G19" s="142">
        <v>112719963</v>
      </c>
      <c r="H19" s="114" t="s">
        <v>11</v>
      </c>
      <c r="I19" s="142">
        <v>5466478</v>
      </c>
      <c r="J19" s="142">
        <v>18295515</v>
      </c>
      <c r="K19" s="142">
        <v>811262</v>
      </c>
      <c r="L19" s="142">
        <v>1374817</v>
      </c>
      <c r="M19" s="142">
        <v>25948072</v>
      </c>
      <c r="N19" s="142">
        <v>138668035</v>
      </c>
      <c r="O19" s="65"/>
      <c r="P19" s="65"/>
      <c r="Q19" s="65"/>
      <c r="R19" s="65"/>
      <c r="S19" s="65"/>
      <c r="T19" s="65"/>
    </row>
    <row r="20" spans="5:20" ht="9" customHeight="1">
      <c r="E20" s="106"/>
      <c r="H20" s="63"/>
      <c r="N20" s="65"/>
      <c r="O20" s="65"/>
      <c r="P20" s="65"/>
      <c r="Q20" s="65"/>
      <c r="R20" s="65"/>
      <c r="S20" s="65"/>
      <c r="T20" s="65"/>
    </row>
    <row r="21" spans="1:20" ht="9" customHeight="1">
      <c r="A21" s="425" t="s">
        <v>63</v>
      </c>
      <c r="B21" s="425"/>
      <c r="C21" s="425"/>
      <c r="D21" s="425"/>
      <c r="E21" s="425"/>
      <c r="F21" s="425"/>
      <c r="G21" s="425"/>
      <c r="H21" s="421" t="s">
        <v>63</v>
      </c>
      <c r="I21" s="421"/>
      <c r="J21" s="421"/>
      <c r="K21" s="421"/>
      <c r="L21" s="421"/>
      <c r="M21" s="421"/>
      <c r="N21" s="421"/>
      <c r="O21" s="65"/>
      <c r="P21" s="65"/>
      <c r="Q21" s="65"/>
      <c r="R21" s="65"/>
      <c r="S21" s="65"/>
      <c r="T21" s="65"/>
    </row>
    <row r="22" spans="1:20" ht="9" customHeight="1">
      <c r="A22" s="108"/>
      <c r="B22" s="115"/>
      <c r="C22" s="115"/>
      <c r="D22" s="115"/>
      <c r="E22" s="106"/>
      <c r="F22" s="115"/>
      <c r="G22" s="116"/>
      <c r="H22" s="108"/>
      <c r="I22" s="109"/>
      <c r="J22" s="115"/>
      <c r="K22" s="115"/>
      <c r="L22" s="115"/>
      <c r="M22" s="116"/>
      <c r="N22" s="65"/>
      <c r="O22" s="65"/>
      <c r="P22" s="65"/>
      <c r="Q22" s="65"/>
      <c r="R22" s="65"/>
      <c r="S22" s="65"/>
      <c r="T22" s="65"/>
    </row>
    <row r="23" spans="1:20" ht="9" customHeight="1">
      <c r="A23" s="113" t="s">
        <v>55</v>
      </c>
      <c r="B23" s="65">
        <v>4368839</v>
      </c>
      <c r="C23" s="65">
        <v>1354962</v>
      </c>
      <c r="D23" s="65">
        <v>339157</v>
      </c>
      <c r="E23" s="65">
        <v>65475</v>
      </c>
      <c r="F23" s="65">
        <v>149850</v>
      </c>
      <c r="G23" s="65">
        <v>6278283</v>
      </c>
      <c r="H23" s="113" t="s">
        <v>55</v>
      </c>
      <c r="I23" s="65">
        <v>273387</v>
      </c>
      <c r="J23" s="65">
        <v>78250</v>
      </c>
      <c r="K23" s="65">
        <v>12505</v>
      </c>
      <c r="L23" s="65">
        <v>296597</v>
      </c>
      <c r="M23" s="65">
        <v>660739</v>
      </c>
      <c r="N23" s="65">
        <v>6939022</v>
      </c>
      <c r="O23" s="65"/>
      <c r="P23" s="65"/>
      <c r="Q23" s="65"/>
      <c r="R23" s="65"/>
      <c r="S23" s="65"/>
      <c r="T23" s="65"/>
    </row>
    <row r="24" spans="1:20" ht="9" customHeight="1">
      <c r="A24" s="113" t="s">
        <v>56</v>
      </c>
      <c r="B24" s="65">
        <v>5559</v>
      </c>
      <c r="C24" s="65">
        <v>25661</v>
      </c>
      <c r="D24" s="65">
        <v>295435</v>
      </c>
      <c r="E24" s="151" t="s">
        <v>27</v>
      </c>
      <c r="F24" s="151" t="s">
        <v>27</v>
      </c>
      <c r="G24" s="65">
        <v>326655</v>
      </c>
      <c r="H24" s="113" t="s">
        <v>56</v>
      </c>
      <c r="I24" s="65">
        <v>10941</v>
      </c>
      <c r="J24" s="65">
        <v>68920</v>
      </c>
      <c r="K24" s="151" t="s">
        <v>27</v>
      </c>
      <c r="L24" s="151" t="s">
        <v>27</v>
      </c>
      <c r="M24" s="65">
        <v>79861</v>
      </c>
      <c r="N24" s="65">
        <v>406516</v>
      </c>
      <c r="O24" s="65"/>
      <c r="P24" s="65"/>
      <c r="Q24" s="151"/>
      <c r="R24" s="151"/>
      <c r="S24" s="65"/>
      <c r="T24" s="65"/>
    </row>
    <row r="25" spans="1:20" ht="9" customHeight="1">
      <c r="A25" s="113" t="s">
        <v>57</v>
      </c>
      <c r="B25" s="65">
        <v>39018</v>
      </c>
      <c r="C25" s="65">
        <v>1195911</v>
      </c>
      <c r="D25" s="65">
        <v>7894476</v>
      </c>
      <c r="E25" s="65">
        <v>95570</v>
      </c>
      <c r="F25" s="65">
        <v>17257</v>
      </c>
      <c r="G25" s="65">
        <v>9242232</v>
      </c>
      <c r="H25" s="113" t="s">
        <v>57</v>
      </c>
      <c r="I25" s="65">
        <v>2493872</v>
      </c>
      <c r="J25" s="65">
        <v>7371467</v>
      </c>
      <c r="K25" s="65">
        <v>274783</v>
      </c>
      <c r="L25" s="65">
        <v>90645</v>
      </c>
      <c r="M25" s="65">
        <v>10230767</v>
      </c>
      <c r="N25" s="65">
        <v>19472999</v>
      </c>
      <c r="O25" s="65"/>
      <c r="P25" s="65"/>
      <c r="Q25" s="65"/>
      <c r="R25" s="65"/>
      <c r="S25" s="65"/>
      <c r="T25" s="65"/>
    </row>
    <row r="26" spans="1:20" ht="9" customHeight="1">
      <c r="A26" s="113" t="s">
        <v>58</v>
      </c>
      <c r="B26" s="65">
        <v>12566</v>
      </c>
      <c r="C26" s="65">
        <v>48203</v>
      </c>
      <c r="D26" s="65">
        <v>309459</v>
      </c>
      <c r="E26" s="151" t="s">
        <v>27</v>
      </c>
      <c r="F26" s="367" t="s">
        <v>27</v>
      </c>
      <c r="G26" s="65">
        <v>370228</v>
      </c>
      <c r="H26" s="113" t="s">
        <v>58</v>
      </c>
      <c r="I26" s="65">
        <v>238256</v>
      </c>
      <c r="J26" s="65">
        <v>228157</v>
      </c>
      <c r="K26" s="65">
        <v>403</v>
      </c>
      <c r="L26" s="65">
        <v>5778</v>
      </c>
      <c r="M26" s="65">
        <v>472594</v>
      </c>
      <c r="N26" s="65">
        <v>842822</v>
      </c>
      <c r="O26" s="65"/>
      <c r="P26" s="65"/>
      <c r="Q26" s="151"/>
      <c r="R26" s="65"/>
      <c r="S26" s="65"/>
      <c r="T26" s="65"/>
    </row>
    <row r="27" spans="1:20" ht="9" customHeight="1">
      <c r="A27" s="113" t="s">
        <v>59</v>
      </c>
      <c r="B27" s="65">
        <v>2977</v>
      </c>
      <c r="C27" s="65">
        <v>7139</v>
      </c>
      <c r="D27" s="65">
        <v>409927</v>
      </c>
      <c r="E27" s="65">
        <v>8530</v>
      </c>
      <c r="F27" s="151" t="s">
        <v>27</v>
      </c>
      <c r="G27" s="65">
        <v>428573</v>
      </c>
      <c r="H27" s="113" t="s">
        <v>59</v>
      </c>
      <c r="I27" s="65">
        <v>61085</v>
      </c>
      <c r="J27" s="65">
        <v>1603409</v>
      </c>
      <c r="K27" s="65">
        <v>74709</v>
      </c>
      <c r="L27" s="65">
        <v>57</v>
      </c>
      <c r="M27" s="65">
        <v>1739260</v>
      </c>
      <c r="N27" s="65">
        <v>2167833</v>
      </c>
      <c r="O27" s="65"/>
      <c r="P27" s="65"/>
      <c r="Q27" s="65"/>
      <c r="R27" s="65"/>
      <c r="S27" s="65"/>
      <c r="T27" s="65"/>
    </row>
    <row r="28" spans="1:20" ht="9" customHeight="1">
      <c r="A28" s="113" t="s">
        <v>66</v>
      </c>
      <c r="B28" s="65">
        <v>58399</v>
      </c>
      <c r="C28" s="65">
        <v>184657</v>
      </c>
      <c r="D28" s="65">
        <v>79160808</v>
      </c>
      <c r="E28" s="65">
        <v>266198</v>
      </c>
      <c r="F28" s="65">
        <v>3984</v>
      </c>
      <c r="G28" s="65">
        <v>79674046</v>
      </c>
      <c r="H28" s="113" t="s">
        <v>66</v>
      </c>
      <c r="I28" s="65">
        <v>212425</v>
      </c>
      <c r="J28" s="65">
        <v>976947</v>
      </c>
      <c r="K28" s="151" t="s">
        <v>27</v>
      </c>
      <c r="L28" s="151" t="s">
        <v>27</v>
      </c>
      <c r="M28" s="65">
        <v>1189372</v>
      </c>
      <c r="N28" s="65">
        <v>80863418</v>
      </c>
      <c r="O28" s="65"/>
      <c r="P28" s="65"/>
      <c r="Q28" s="151"/>
      <c r="R28" s="65"/>
      <c r="S28" s="65"/>
      <c r="T28" s="65"/>
    </row>
    <row r="29" spans="1:20" ht="9" customHeight="1">
      <c r="A29" s="113" t="s">
        <v>60</v>
      </c>
      <c r="B29" s="65">
        <v>35</v>
      </c>
      <c r="C29" s="65">
        <v>114296</v>
      </c>
      <c r="D29" s="65">
        <v>802811</v>
      </c>
      <c r="E29" s="65">
        <v>50755</v>
      </c>
      <c r="F29" s="65">
        <v>1460</v>
      </c>
      <c r="G29" s="65">
        <v>969357</v>
      </c>
      <c r="H29" s="113" t="s">
        <v>60</v>
      </c>
      <c r="I29" s="65">
        <v>87382</v>
      </c>
      <c r="J29" s="65">
        <v>451763</v>
      </c>
      <c r="K29" s="65">
        <v>12646</v>
      </c>
      <c r="L29" s="65">
        <v>5696</v>
      </c>
      <c r="M29" s="65">
        <v>557487</v>
      </c>
      <c r="N29" s="65">
        <v>1526844</v>
      </c>
      <c r="O29" s="65"/>
      <c r="P29" s="65"/>
      <c r="Q29" s="65"/>
      <c r="R29" s="65"/>
      <c r="S29" s="65"/>
      <c r="T29" s="65"/>
    </row>
    <row r="30" spans="1:20" ht="9" customHeight="1">
      <c r="A30" s="113" t="s">
        <v>61</v>
      </c>
      <c r="B30" s="65">
        <v>750877</v>
      </c>
      <c r="C30" s="65">
        <v>232494</v>
      </c>
      <c r="D30" s="65">
        <v>2407698</v>
      </c>
      <c r="E30" s="151" t="s">
        <v>27</v>
      </c>
      <c r="F30" s="65">
        <v>85023</v>
      </c>
      <c r="G30" s="65">
        <v>3476092</v>
      </c>
      <c r="H30" s="113" t="s">
        <v>61</v>
      </c>
      <c r="I30" s="65">
        <v>107078</v>
      </c>
      <c r="J30" s="65">
        <v>339289</v>
      </c>
      <c r="K30" s="65">
        <v>108680</v>
      </c>
      <c r="L30" s="65">
        <v>33292</v>
      </c>
      <c r="M30" s="65">
        <v>588339</v>
      </c>
      <c r="N30" s="65">
        <v>4064431</v>
      </c>
      <c r="O30" s="65"/>
      <c r="P30" s="65"/>
      <c r="Q30" s="65"/>
      <c r="R30" s="151"/>
      <c r="S30" s="65"/>
      <c r="T30" s="65"/>
    </row>
    <row r="31" spans="1:20" ht="9" customHeight="1">
      <c r="A31" s="113" t="s">
        <v>62</v>
      </c>
      <c r="B31" s="65">
        <v>104</v>
      </c>
      <c r="C31" s="65">
        <v>97992</v>
      </c>
      <c r="D31" s="65">
        <v>2196249</v>
      </c>
      <c r="E31" s="65">
        <v>27173</v>
      </c>
      <c r="F31" s="65">
        <v>1948</v>
      </c>
      <c r="G31" s="65">
        <v>2323466</v>
      </c>
      <c r="H31" s="113" t="s">
        <v>62</v>
      </c>
      <c r="I31" s="65">
        <v>32492</v>
      </c>
      <c r="J31" s="65">
        <v>282367</v>
      </c>
      <c r="K31" s="65">
        <v>23255</v>
      </c>
      <c r="L31" s="65">
        <v>8962</v>
      </c>
      <c r="M31" s="65">
        <v>347076</v>
      </c>
      <c r="N31" s="65">
        <v>2670542</v>
      </c>
      <c r="O31" s="65"/>
      <c r="P31" s="65"/>
      <c r="Q31" s="65"/>
      <c r="R31" s="65"/>
      <c r="S31" s="65"/>
      <c r="T31" s="65"/>
    </row>
    <row r="32" spans="1:20" ht="9" customHeight="1">
      <c r="A32" s="113" t="s">
        <v>64</v>
      </c>
      <c r="B32" s="65">
        <v>464209</v>
      </c>
      <c r="C32" s="65">
        <v>34405</v>
      </c>
      <c r="D32" s="65">
        <v>2350136</v>
      </c>
      <c r="E32" s="65">
        <v>1090459</v>
      </c>
      <c r="F32" s="65">
        <v>2182041</v>
      </c>
      <c r="G32" s="65">
        <v>6121250</v>
      </c>
      <c r="H32" s="113" t="s">
        <v>64</v>
      </c>
      <c r="I32" s="65">
        <v>153326</v>
      </c>
      <c r="J32" s="65">
        <v>1210104</v>
      </c>
      <c r="K32" s="65">
        <v>90341</v>
      </c>
      <c r="L32" s="65">
        <v>590641</v>
      </c>
      <c r="M32" s="65">
        <v>2044412</v>
      </c>
      <c r="N32" s="65">
        <v>8165662</v>
      </c>
      <c r="O32" s="65"/>
      <c r="P32" s="65"/>
      <c r="Q32" s="65"/>
      <c r="R32" s="65"/>
      <c r="S32" s="65"/>
      <c r="T32" s="65"/>
    </row>
    <row r="33" spans="1:20" s="59" customFormat="1" ht="9" customHeight="1">
      <c r="A33" s="114" t="s">
        <v>11</v>
      </c>
      <c r="B33" s="142">
        <v>5702583</v>
      </c>
      <c r="C33" s="142">
        <v>3295720</v>
      </c>
      <c r="D33" s="142">
        <v>96166156</v>
      </c>
      <c r="E33" s="142">
        <v>1604160</v>
      </c>
      <c r="F33" s="142">
        <v>2441563</v>
      </c>
      <c r="G33" s="142">
        <v>109210182</v>
      </c>
      <c r="H33" s="114" t="s">
        <v>11</v>
      </c>
      <c r="I33" s="142">
        <v>3670244</v>
      </c>
      <c r="J33" s="142">
        <v>12610673</v>
      </c>
      <c r="K33" s="142">
        <v>597322</v>
      </c>
      <c r="L33" s="142">
        <v>1031668</v>
      </c>
      <c r="M33" s="142">
        <v>17909907</v>
      </c>
      <c r="N33" s="142">
        <v>127120089</v>
      </c>
      <c r="O33" s="65"/>
      <c r="P33" s="65"/>
      <c r="Q33" s="65"/>
      <c r="R33" s="65"/>
      <c r="S33" s="65"/>
      <c r="T33" s="65"/>
    </row>
    <row r="34" spans="1:20" ht="9" customHeight="1">
      <c r="A34" s="48"/>
      <c r="E34" s="106"/>
      <c r="N34" s="65"/>
      <c r="O34" s="65"/>
      <c r="P34" s="65"/>
      <c r="Q34" s="65"/>
      <c r="R34" s="65"/>
      <c r="S34" s="65"/>
      <c r="T34" s="65"/>
    </row>
    <row r="35" spans="1:20" ht="9" customHeight="1">
      <c r="A35" s="420" t="s">
        <v>87</v>
      </c>
      <c r="B35" s="420"/>
      <c r="C35" s="420"/>
      <c r="D35" s="420"/>
      <c r="E35" s="420"/>
      <c r="F35" s="420"/>
      <c r="G35" s="420"/>
      <c r="H35" s="420" t="s">
        <v>87</v>
      </c>
      <c r="I35" s="420"/>
      <c r="J35" s="420"/>
      <c r="K35" s="420"/>
      <c r="L35" s="420"/>
      <c r="M35" s="420"/>
      <c r="N35" s="420"/>
      <c r="O35" s="65"/>
      <c r="P35" s="65"/>
      <c r="Q35" s="65"/>
      <c r="R35" s="65"/>
      <c r="S35" s="65"/>
      <c r="T35" s="65"/>
    </row>
    <row r="36" spans="5:20" ht="9" customHeight="1">
      <c r="E36" s="106"/>
      <c r="H36" s="63"/>
      <c r="N36" s="65"/>
      <c r="O36" s="65"/>
      <c r="P36" s="65"/>
      <c r="Q36" s="65"/>
      <c r="R36" s="65"/>
      <c r="S36" s="65"/>
      <c r="T36" s="65"/>
    </row>
    <row r="37" spans="1:20" ht="9" customHeight="1">
      <c r="A37" s="113" t="s">
        <v>55</v>
      </c>
      <c r="B37" s="65">
        <v>3866502</v>
      </c>
      <c r="C37" s="65">
        <v>993259</v>
      </c>
      <c r="D37" s="65">
        <v>272016</v>
      </c>
      <c r="E37" s="65">
        <v>57228</v>
      </c>
      <c r="F37" s="65">
        <v>106266</v>
      </c>
      <c r="G37" s="65">
        <v>5295271</v>
      </c>
      <c r="H37" s="113" t="s">
        <v>55</v>
      </c>
      <c r="I37" s="65">
        <v>145173</v>
      </c>
      <c r="J37" s="65">
        <v>26940</v>
      </c>
      <c r="K37" s="65">
        <v>11095</v>
      </c>
      <c r="L37" s="65">
        <v>285287</v>
      </c>
      <c r="M37" s="65">
        <v>468495</v>
      </c>
      <c r="N37" s="65">
        <v>5763766</v>
      </c>
      <c r="O37" s="65"/>
      <c r="P37" s="65"/>
      <c r="Q37" s="65"/>
      <c r="R37" s="65"/>
      <c r="S37" s="65"/>
      <c r="T37" s="65"/>
    </row>
    <row r="38" spans="1:20" ht="9" customHeight="1">
      <c r="A38" s="113" t="s">
        <v>56</v>
      </c>
      <c r="B38" s="65">
        <v>5304</v>
      </c>
      <c r="C38" s="65">
        <v>21782</v>
      </c>
      <c r="D38" s="65">
        <v>276307</v>
      </c>
      <c r="E38" s="151" t="s">
        <v>27</v>
      </c>
      <c r="F38" s="151" t="s">
        <v>27</v>
      </c>
      <c r="G38" s="65">
        <v>303393</v>
      </c>
      <c r="H38" s="113" t="s">
        <v>56</v>
      </c>
      <c r="I38" s="65">
        <v>4117</v>
      </c>
      <c r="J38" s="65">
        <v>15415</v>
      </c>
      <c r="K38" s="151" t="s">
        <v>27</v>
      </c>
      <c r="L38" s="151" t="s">
        <v>27</v>
      </c>
      <c r="M38" s="65">
        <v>19532</v>
      </c>
      <c r="N38" s="65">
        <v>322925</v>
      </c>
      <c r="O38" s="65"/>
      <c r="P38" s="65"/>
      <c r="Q38" s="151"/>
      <c r="R38" s="151"/>
      <c r="S38" s="65"/>
      <c r="T38" s="65"/>
    </row>
    <row r="39" spans="1:20" ht="9" customHeight="1">
      <c r="A39" s="113" t="s">
        <v>57</v>
      </c>
      <c r="B39" s="65">
        <v>34194</v>
      </c>
      <c r="C39" s="65">
        <v>810123</v>
      </c>
      <c r="D39" s="65">
        <v>6329719</v>
      </c>
      <c r="E39" s="65">
        <v>71031</v>
      </c>
      <c r="F39" s="65">
        <v>7658</v>
      </c>
      <c r="G39" s="65">
        <v>7252725</v>
      </c>
      <c r="H39" s="113" t="s">
        <v>57</v>
      </c>
      <c r="I39" s="65">
        <v>1246539</v>
      </c>
      <c r="J39" s="65">
        <v>4360392</v>
      </c>
      <c r="K39" s="65">
        <v>186170</v>
      </c>
      <c r="L39" s="65">
        <v>32523</v>
      </c>
      <c r="M39" s="65">
        <v>5825624</v>
      </c>
      <c r="N39" s="65">
        <v>13078349</v>
      </c>
      <c r="O39" s="65"/>
      <c r="P39" s="65"/>
      <c r="Q39" s="65"/>
      <c r="R39" s="65"/>
      <c r="S39" s="65"/>
      <c r="T39" s="65"/>
    </row>
    <row r="40" spans="1:20" ht="9" customHeight="1">
      <c r="A40" s="113" t="s">
        <v>58</v>
      </c>
      <c r="B40" s="65">
        <v>11988</v>
      </c>
      <c r="C40" s="65">
        <v>24125</v>
      </c>
      <c r="D40" s="65">
        <v>262260</v>
      </c>
      <c r="E40" s="151" t="s">
        <v>27</v>
      </c>
      <c r="F40" s="151" t="s">
        <v>27</v>
      </c>
      <c r="G40" s="65">
        <v>298373</v>
      </c>
      <c r="H40" s="113" t="s">
        <v>58</v>
      </c>
      <c r="I40" s="65">
        <v>106763</v>
      </c>
      <c r="J40" s="65">
        <v>136925</v>
      </c>
      <c r="K40" s="151">
        <v>403</v>
      </c>
      <c r="L40" s="65">
        <v>2032</v>
      </c>
      <c r="M40" s="65">
        <v>246123</v>
      </c>
      <c r="N40" s="65">
        <v>544496</v>
      </c>
      <c r="O40" s="65"/>
      <c r="P40" s="65"/>
      <c r="Q40" s="151"/>
      <c r="R40" s="65"/>
      <c r="S40" s="65"/>
      <c r="T40" s="65"/>
    </row>
    <row r="41" spans="1:20" ht="9" customHeight="1">
      <c r="A41" s="113" t="s">
        <v>59</v>
      </c>
      <c r="B41" s="65">
        <v>1211</v>
      </c>
      <c r="C41" s="65">
        <v>2115</v>
      </c>
      <c r="D41" s="65">
        <v>318967</v>
      </c>
      <c r="E41" s="151">
        <v>8530</v>
      </c>
      <c r="F41" s="151" t="s">
        <v>27</v>
      </c>
      <c r="G41" s="65">
        <v>330823</v>
      </c>
      <c r="H41" s="113" t="s">
        <v>59</v>
      </c>
      <c r="I41" s="65">
        <v>34528</v>
      </c>
      <c r="J41" s="65">
        <v>1031663</v>
      </c>
      <c r="K41" s="65">
        <v>72332</v>
      </c>
      <c r="L41" s="65">
        <v>7</v>
      </c>
      <c r="M41" s="65">
        <v>1138530</v>
      </c>
      <c r="N41" s="65">
        <v>1469353</v>
      </c>
      <c r="O41" s="65"/>
      <c r="P41" s="65"/>
      <c r="Q41" s="65"/>
      <c r="R41" s="65"/>
      <c r="S41" s="65"/>
      <c r="T41" s="65"/>
    </row>
    <row r="42" spans="1:20" ht="9" customHeight="1">
      <c r="A42" s="113" t="s">
        <v>66</v>
      </c>
      <c r="B42" s="65">
        <v>58294</v>
      </c>
      <c r="C42" s="65">
        <v>105919</v>
      </c>
      <c r="D42" s="65">
        <v>72140259</v>
      </c>
      <c r="E42" s="65">
        <v>266198</v>
      </c>
      <c r="F42" s="65">
        <v>3615</v>
      </c>
      <c r="G42" s="65">
        <v>72574285</v>
      </c>
      <c r="H42" s="113" t="s">
        <v>66</v>
      </c>
      <c r="I42" s="65">
        <v>66185</v>
      </c>
      <c r="J42" s="65">
        <v>630502</v>
      </c>
      <c r="K42" s="151" t="s">
        <v>27</v>
      </c>
      <c r="L42" s="151" t="s">
        <v>27</v>
      </c>
      <c r="M42" s="65">
        <v>696687</v>
      </c>
      <c r="N42" s="65">
        <v>73270972</v>
      </c>
      <c r="O42" s="65"/>
      <c r="P42" s="65"/>
      <c r="Q42" s="151"/>
      <c r="R42" s="151"/>
      <c r="S42" s="65"/>
      <c r="T42" s="65"/>
    </row>
    <row r="43" spans="1:20" ht="9" customHeight="1">
      <c r="A43" s="113" t="s">
        <v>60</v>
      </c>
      <c r="B43" s="151">
        <v>35</v>
      </c>
      <c r="C43" s="65">
        <v>63210</v>
      </c>
      <c r="D43" s="65">
        <v>591073</v>
      </c>
      <c r="E43" s="151">
        <v>50755</v>
      </c>
      <c r="F43" s="65">
        <v>279</v>
      </c>
      <c r="G43" s="65">
        <v>705352</v>
      </c>
      <c r="H43" s="113" t="s">
        <v>60</v>
      </c>
      <c r="I43" s="65">
        <v>21199</v>
      </c>
      <c r="J43" s="65">
        <v>225018</v>
      </c>
      <c r="K43" s="65">
        <v>7690</v>
      </c>
      <c r="L43" s="65">
        <v>1477</v>
      </c>
      <c r="M43" s="65">
        <v>255384</v>
      </c>
      <c r="N43" s="65">
        <v>960736</v>
      </c>
      <c r="O43" s="65"/>
      <c r="P43" s="65"/>
      <c r="Q43" s="65"/>
      <c r="R43" s="65"/>
      <c r="S43" s="65"/>
      <c r="T43" s="65"/>
    </row>
    <row r="44" spans="1:20" ht="9" customHeight="1">
      <c r="A44" s="113" t="s">
        <v>61</v>
      </c>
      <c r="B44" s="65">
        <v>710617</v>
      </c>
      <c r="C44" s="65">
        <v>102783</v>
      </c>
      <c r="D44" s="65">
        <v>1564247</v>
      </c>
      <c r="E44" s="151" t="s">
        <v>27</v>
      </c>
      <c r="F44" s="65">
        <v>47849</v>
      </c>
      <c r="G44" s="65">
        <v>2425496</v>
      </c>
      <c r="H44" s="113" t="s">
        <v>61</v>
      </c>
      <c r="I44" s="65">
        <v>37797</v>
      </c>
      <c r="J44" s="65">
        <v>160871</v>
      </c>
      <c r="K44" s="65">
        <v>101646</v>
      </c>
      <c r="L44" s="151">
        <v>33292</v>
      </c>
      <c r="M44" s="65">
        <v>333606</v>
      </c>
      <c r="N44" s="65">
        <v>2759102</v>
      </c>
      <c r="O44" s="65"/>
      <c r="P44" s="65"/>
      <c r="Q44" s="65"/>
      <c r="R44" s="151"/>
      <c r="S44" s="65"/>
      <c r="T44" s="65"/>
    </row>
    <row r="45" spans="1:20" ht="9" customHeight="1">
      <c r="A45" s="113" t="s">
        <v>62</v>
      </c>
      <c r="B45" s="151">
        <v>104</v>
      </c>
      <c r="C45" s="65">
        <v>68250</v>
      </c>
      <c r="D45" s="65">
        <v>1515051</v>
      </c>
      <c r="E45" s="65">
        <v>13623</v>
      </c>
      <c r="F45" s="65">
        <v>850</v>
      </c>
      <c r="G45" s="65">
        <v>1597878</v>
      </c>
      <c r="H45" s="113" t="s">
        <v>62</v>
      </c>
      <c r="I45" s="65">
        <v>6965</v>
      </c>
      <c r="J45" s="65">
        <v>110137</v>
      </c>
      <c r="K45" s="65">
        <v>2759</v>
      </c>
      <c r="L45" s="65">
        <v>2217</v>
      </c>
      <c r="M45" s="65">
        <v>122078</v>
      </c>
      <c r="N45" s="65">
        <v>1719956</v>
      </c>
      <c r="O45" s="65"/>
      <c r="P45" s="65"/>
      <c r="Q45" s="65"/>
      <c r="R45" s="65"/>
      <c r="S45" s="65"/>
      <c r="T45" s="65"/>
    </row>
    <row r="46" spans="1:20" ht="9" customHeight="1">
      <c r="A46" s="113" t="s">
        <v>64</v>
      </c>
      <c r="B46" s="65">
        <v>464209</v>
      </c>
      <c r="C46" s="65">
        <v>24069</v>
      </c>
      <c r="D46" s="65">
        <v>1919782</v>
      </c>
      <c r="E46" s="65">
        <v>978470</v>
      </c>
      <c r="F46" s="65">
        <v>2150069</v>
      </c>
      <c r="G46" s="65">
        <v>5536599</v>
      </c>
      <c r="H46" s="113" t="s">
        <v>64</v>
      </c>
      <c r="I46" s="65">
        <v>33221</v>
      </c>
      <c r="J46" s="65">
        <v>671585</v>
      </c>
      <c r="K46" s="65">
        <v>71660</v>
      </c>
      <c r="L46" s="65">
        <v>502181</v>
      </c>
      <c r="M46" s="65">
        <v>1278647</v>
      </c>
      <c r="N46" s="65">
        <v>6815246</v>
      </c>
      <c r="O46" s="65"/>
      <c r="P46" s="65"/>
      <c r="Q46" s="65"/>
      <c r="R46" s="65"/>
      <c r="S46" s="65"/>
      <c r="T46" s="65"/>
    </row>
    <row r="47" spans="1:20" s="59" customFormat="1" ht="9" customHeight="1">
      <c r="A47" s="114" t="s">
        <v>11</v>
      </c>
      <c r="B47" s="142">
        <v>5152458</v>
      </c>
      <c r="C47" s="142">
        <v>2215635</v>
      </c>
      <c r="D47" s="142">
        <v>85189681</v>
      </c>
      <c r="E47" s="142">
        <v>1445835</v>
      </c>
      <c r="F47" s="142">
        <v>2316586</v>
      </c>
      <c r="G47" s="142">
        <v>96320195</v>
      </c>
      <c r="H47" s="114" t="s">
        <v>11</v>
      </c>
      <c r="I47" s="142">
        <v>1702487</v>
      </c>
      <c r="J47" s="142">
        <v>7369448</v>
      </c>
      <c r="K47" s="142">
        <v>453755</v>
      </c>
      <c r="L47" s="142">
        <v>859016</v>
      </c>
      <c r="M47" s="142">
        <v>10384706</v>
      </c>
      <c r="N47" s="142">
        <v>106704901</v>
      </c>
      <c r="O47" s="65"/>
      <c r="P47" s="65"/>
      <c r="Q47" s="65"/>
      <c r="R47" s="65"/>
      <c r="S47" s="65"/>
      <c r="T47" s="65"/>
    </row>
    <row r="48" spans="1:14" ht="9" customHeight="1">
      <c r="A48" s="60"/>
      <c r="B48" s="61"/>
      <c r="C48" s="61"/>
      <c r="D48" s="61"/>
      <c r="E48" s="61"/>
      <c r="F48" s="61"/>
      <c r="G48" s="61"/>
      <c r="H48" s="60"/>
      <c r="I48" s="61"/>
      <c r="J48" s="61"/>
      <c r="K48" s="61"/>
      <c r="L48" s="61"/>
      <c r="M48" s="61"/>
      <c r="N48" s="61"/>
    </row>
    <row r="50" spans="1:11" ht="9" customHeight="1">
      <c r="A50" s="417" t="s">
        <v>328</v>
      </c>
      <c r="B50" s="418"/>
      <c r="C50" s="418"/>
      <c r="D50" s="418"/>
      <c r="H50" s="417" t="s">
        <v>328</v>
      </c>
      <c r="I50" s="418"/>
      <c r="J50" s="418"/>
      <c r="K50" s="418"/>
    </row>
    <row r="51" spans="1:8" ht="9" customHeight="1">
      <c r="A51" s="272" t="s">
        <v>394</v>
      </c>
      <c r="H51" s="272" t="s">
        <v>394</v>
      </c>
    </row>
  </sheetData>
  <mergeCells count="13">
    <mergeCell ref="A4:A5"/>
    <mergeCell ref="N4:N5"/>
    <mergeCell ref="B4:G4"/>
    <mergeCell ref="H4:H5"/>
    <mergeCell ref="I4:L4"/>
    <mergeCell ref="A50:D50"/>
    <mergeCell ref="H50:K50"/>
    <mergeCell ref="A7:G7"/>
    <mergeCell ref="H7:N7"/>
    <mergeCell ref="A21:G21"/>
    <mergeCell ref="A35:G35"/>
    <mergeCell ref="H35:N35"/>
    <mergeCell ref="H21:N21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5"/>
  <dimension ref="A2:S61"/>
  <sheetViews>
    <sheetView workbookViewId="0" topLeftCell="A1">
      <selection activeCell="H48" sqref="H48"/>
    </sheetView>
  </sheetViews>
  <sheetFormatPr defaultColWidth="9.140625" defaultRowHeight="9" customHeight="1"/>
  <cols>
    <col min="1" max="1" width="28.28125" style="128" customWidth="1"/>
    <col min="2" max="2" width="8.00390625" style="140" customWidth="1"/>
    <col min="3" max="5" width="8.00390625" style="132" customWidth="1"/>
    <col min="6" max="7" width="8.00390625" style="128" customWidth="1"/>
    <col min="8" max="8" width="28.28125" style="128" customWidth="1"/>
    <col min="9" max="9" width="9.57421875" style="128" customWidth="1"/>
    <col min="10" max="13" width="9.57421875" style="127" customWidth="1"/>
    <col min="14" max="16384" width="9.140625" style="127" customWidth="1"/>
  </cols>
  <sheetData>
    <row r="1" ht="8.25" customHeight="1"/>
    <row r="2" spans="1:12" ht="28.5" customHeight="1">
      <c r="A2" s="350" t="s">
        <v>302</v>
      </c>
      <c r="B2" s="123"/>
      <c r="C2" s="124"/>
      <c r="D2" s="124"/>
      <c r="E2" s="124"/>
      <c r="F2" s="125"/>
      <c r="G2" s="125"/>
      <c r="H2" s="350" t="s">
        <v>303</v>
      </c>
      <c r="I2" s="125"/>
      <c r="J2" s="126"/>
      <c r="K2" s="126"/>
      <c r="L2" s="126"/>
    </row>
    <row r="3" spans="1:13" ht="9" customHeight="1">
      <c r="A3" s="144"/>
      <c r="B3" s="129"/>
      <c r="C3" s="138"/>
      <c r="D3" s="138"/>
      <c r="E3" s="138"/>
      <c r="F3" s="137"/>
      <c r="G3" s="137"/>
      <c r="H3" s="144"/>
      <c r="I3" s="137"/>
      <c r="J3" s="139"/>
      <c r="K3" s="139"/>
      <c r="L3" s="139"/>
      <c r="M3" s="139"/>
    </row>
    <row r="4" spans="1:13" s="126" customFormat="1" ht="15" customHeight="1">
      <c r="A4" s="434" t="s">
        <v>330</v>
      </c>
      <c r="B4" s="404" t="s">
        <v>17</v>
      </c>
      <c r="C4" s="404"/>
      <c r="D4" s="404"/>
      <c r="E4" s="404"/>
      <c r="F4" s="404"/>
      <c r="G4" s="404"/>
      <c r="H4" s="434" t="s">
        <v>330</v>
      </c>
      <c r="I4" s="404" t="s">
        <v>18</v>
      </c>
      <c r="J4" s="404"/>
      <c r="K4" s="404"/>
      <c r="L4" s="404"/>
      <c r="M4" s="432" t="s">
        <v>293</v>
      </c>
    </row>
    <row r="5" spans="1:13" ht="46.5" customHeight="1">
      <c r="A5" s="435"/>
      <c r="B5" s="141" t="s">
        <v>65</v>
      </c>
      <c r="C5" s="141" t="s">
        <v>19</v>
      </c>
      <c r="D5" s="141" t="s">
        <v>25</v>
      </c>
      <c r="E5" s="141" t="s">
        <v>86</v>
      </c>
      <c r="F5" s="334" t="s">
        <v>292</v>
      </c>
      <c r="G5" s="141" t="s">
        <v>21</v>
      </c>
      <c r="H5" s="435"/>
      <c r="I5" s="143" t="s">
        <v>30</v>
      </c>
      <c r="J5" s="143" t="s">
        <v>88</v>
      </c>
      <c r="K5" s="143" t="s">
        <v>20</v>
      </c>
      <c r="L5" s="143" t="s">
        <v>11</v>
      </c>
      <c r="M5" s="433"/>
    </row>
    <row r="6" spans="1:13" ht="9" customHeight="1">
      <c r="A6" s="127"/>
      <c r="B6" s="131"/>
      <c r="C6" s="131"/>
      <c r="D6" s="131"/>
      <c r="E6" s="131"/>
      <c r="F6" s="131"/>
      <c r="G6" s="131"/>
      <c r="H6" s="127"/>
      <c r="I6" s="131"/>
      <c r="J6" s="131"/>
      <c r="K6" s="131"/>
      <c r="L6" s="131"/>
      <c r="M6" s="130"/>
    </row>
    <row r="7" spans="1:13" ht="9" customHeight="1">
      <c r="A7" s="431" t="s">
        <v>28</v>
      </c>
      <c r="B7" s="431"/>
      <c r="C7" s="431"/>
      <c r="D7" s="431"/>
      <c r="E7" s="431"/>
      <c r="F7" s="431"/>
      <c r="G7" s="431"/>
      <c r="H7" s="431" t="s">
        <v>28</v>
      </c>
      <c r="I7" s="431"/>
      <c r="J7" s="431"/>
      <c r="K7" s="431"/>
      <c r="L7" s="431"/>
      <c r="M7" s="431"/>
    </row>
    <row r="8" spans="1:13" ht="9" customHeight="1">
      <c r="A8" s="127"/>
      <c r="B8" s="131"/>
      <c r="C8" s="131"/>
      <c r="D8" s="131"/>
      <c r="E8" s="131"/>
      <c r="F8" s="131"/>
      <c r="G8" s="131"/>
      <c r="H8" s="127"/>
      <c r="I8" s="131"/>
      <c r="J8" s="131"/>
      <c r="K8" s="131"/>
      <c r="L8" s="131"/>
      <c r="M8" s="130"/>
    </row>
    <row r="9" spans="1:19" s="133" customFormat="1" ht="9" customHeight="1">
      <c r="A9" s="128" t="s">
        <v>89</v>
      </c>
      <c r="B9" s="292">
        <v>707751.2805548813</v>
      </c>
      <c r="C9" s="292">
        <v>572724.0452003077</v>
      </c>
      <c r="D9" s="292">
        <v>145503.90183187262</v>
      </c>
      <c r="E9" s="292">
        <v>131038.22245864471</v>
      </c>
      <c r="F9" s="292">
        <v>91370.26654340563</v>
      </c>
      <c r="G9" s="292">
        <v>1648387.716589112</v>
      </c>
      <c r="H9" s="128" t="s">
        <v>89</v>
      </c>
      <c r="I9" s="132">
        <v>396352.20397981687</v>
      </c>
      <c r="J9" s="132">
        <v>123243.5600406968</v>
      </c>
      <c r="K9" s="132">
        <v>393316.5560588141</v>
      </c>
      <c r="L9" s="132">
        <v>912912.3200793278</v>
      </c>
      <c r="M9" s="290">
        <v>2561300.03666844</v>
      </c>
      <c r="N9" s="132"/>
      <c r="O9" s="132"/>
      <c r="P9" s="132"/>
      <c r="Q9" s="132"/>
      <c r="R9" s="132"/>
      <c r="S9" s="132"/>
    </row>
    <row r="10" spans="1:19" s="133" customFormat="1" ht="9" customHeight="1">
      <c r="A10" s="128" t="s">
        <v>90</v>
      </c>
      <c r="B10" s="132">
        <v>85474.67966760835</v>
      </c>
      <c r="C10" s="132">
        <v>842303.2505797229</v>
      </c>
      <c r="D10" s="132">
        <v>333272.92474706523</v>
      </c>
      <c r="E10" s="132">
        <v>112168.9201402697</v>
      </c>
      <c r="F10" s="132">
        <v>3729.642043723241</v>
      </c>
      <c r="G10" s="132">
        <v>1376949.4171783894</v>
      </c>
      <c r="H10" s="128" t="s">
        <v>90</v>
      </c>
      <c r="I10" s="132">
        <v>662003.8532849241</v>
      </c>
      <c r="J10" s="132">
        <v>22223.135719708513</v>
      </c>
      <c r="K10" s="132">
        <v>676.0296859425596</v>
      </c>
      <c r="L10" s="132">
        <v>684903.0186905751</v>
      </c>
      <c r="M10" s="290">
        <v>2061852.4358689645</v>
      </c>
      <c r="N10" s="132"/>
      <c r="O10" s="132"/>
      <c r="P10" s="132"/>
      <c r="Q10" s="132"/>
      <c r="R10" s="132"/>
      <c r="S10" s="132"/>
    </row>
    <row r="11" spans="1:19" s="133" customFormat="1" ht="9" customHeight="1">
      <c r="A11" s="128" t="s">
        <v>91</v>
      </c>
      <c r="B11" s="132">
        <v>31571.31495091077</v>
      </c>
      <c r="C11" s="132">
        <v>71824.63912574176</v>
      </c>
      <c r="D11" s="132">
        <v>77980.97269492375</v>
      </c>
      <c r="E11" s="132">
        <v>3318.872884463427</v>
      </c>
      <c r="F11" s="132">
        <v>1010.8259695187138</v>
      </c>
      <c r="G11" s="132">
        <v>185706.62562555843</v>
      </c>
      <c r="H11" s="128" t="s">
        <v>91</v>
      </c>
      <c r="I11" s="132">
        <v>34123.30408465761</v>
      </c>
      <c r="J11" s="132">
        <v>20271.695579645402</v>
      </c>
      <c r="K11" s="132">
        <v>2280.3395187654614</v>
      </c>
      <c r="L11" s="132">
        <v>56675.33918306848</v>
      </c>
      <c r="M11" s="290">
        <v>242381.96480862692</v>
      </c>
      <c r="N11" s="132"/>
      <c r="O11" s="132"/>
      <c r="P11" s="132"/>
      <c r="Q11" s="132"/>
      <c r="R11" s="132"/>
      <c r="S11" s="132"/>
    </row>
    <row r="12" spans="1:19" s="133" customFormat="1" ht="9" customHeight="1">
      <c r="A12" s="128" t="s">
        <v>92</v>
      </c>
      <c r="B12" s="132">
        <v>21871.405330868114</v>
      </c>
      <c r="C12" s="132">
        <v>48771.182737944604</v>
      </c>
      <c r="D12" s="132">
        <v>94734.28499124605</v>
      </c>
      <c r="E12" s="132">
        <v>4822.763354284268</v>
      </c>
      <c r="F12" s="132">
        <v>294.69753701704826</v>
      </c>
      <c r="G12" s="132">
        <v>170494.3339513601</v>
      </c>
      <c r="H12" s="128" t="s">
        <v>92</v>
      </c>
      <c r="I12" s="132">
        <v>27911.58257887588</v>
      </c>
      <c r="J12" s="132">
        <v>23690.615461686644</v>
      </c>
      <c r="K12" s="132">
        <v>554.8110542434681</v>
      </c>
      <c r="L12" s="132">
        <v>52157.00909480599</v>
      </c>
      <c r="M12" s="290">
        <v>222651.3430461661</v>
      </c>
      <c r="N12" s="132"/>
      <c r="O12" s="132"/>
      <c r="P12" s="132"/>
      <c r="Q12" s="132"/>
      <c r="R12" s="132"/>
      <c r="S12" s="132"/>
    </row>
    <row r="13" spans="1:19" s="133" customFormat="1" ht="9" customHeight="1">
      <c r="A13" s="128" t="s">
        <v>93</v>
      </c>
      <c r="B13" s="132">
        <v>15694.207419419812</v>
      </c>
      <c r="C13" s="132">
        <v>279815.7829228362</v>
      </c>
      <c r="D13" s="132">
        <v>388587.5848926028</v>
      </c>
      <c r="E13" s="132">
        <v>11575.237957516256</v>
      </c>
      <c r="F13" s="132">
        <v>403.0398653080407</v>
      </c>
      <c r="G13" s="132">
        <v>696075.8530576831</v>
      </c>
      <c r="H13" s="128" t="s">
        <v>93</v>
      </c>
      <c r="I13" s="132">
        <v>19014.099273345142</v>
      </c>
      <c r="J13" s="132">
        <v>58051.09669622522</v>
      </c>
      <c r="K13" s="132">
        <v>4747.578591828618</v>
      </c>
      <c r="L13" s="132">
        <v>81812.77456139898</v>
      </c>
      <c r="M13" s="290">
        <v>777888.6276190821</v>
      </c>
      <c r="N13" s="132"/>
      <c r="O13" s="132"/>
      <c r="P13" s="132"/>
      <c r="Q13" s="132"/>
      <c r="R13" s="132"/>
      <c r="S13" s="132"/>
    </row>
    <row r="14" spans="1:19" s="133" customFormat="1" ht="9" customHeight="1">
      <c r="A14" s="128" t="s">
        <v>94</v>
      </c>
      <c r="B14" s="132">
        <v>288808.21476343693</v>
      </c>
      <c r="C14" s="132">
        <v>304222.02585383237</v>
      </c>
      <c r="D14" s="132">
        <v>18225.402965495516</v>
      </c>
      <c r="E14" s="132">
        <v>171365.01830839706</v>
      </c>
      <c r="F14" s="132">
        <v>5917.166510868836</v>
      </c>
      <c r="G14" s="132">
        <v>788537.8284020306</v>
      </c>
      <c r="H14" s="128" t="s">
        <v>94</v>
      </c>
      <c r="I14" s="132">
        <v>1292882.73536232</v>
      </c>
      <c r="J14" s="132">
        <v>91772.10461350948</v>
      </c>
      <c r="K14" s="132">
        <v>3436.430353204873</v>
      </c>
      <c r="L14" s="132">
        <v>1388091.2703290344</v>
      </c>
      <c r="M14" s="290">
        <v>2176629.098731065</v>
      </c>
      <c r="N14" s="132"/>
      <c r="O14" s="132"/>
      <c r="P14" s="132"/>
      <c r="Q14" s="132"/>
      <c r="R14" s="132"/>
      <c r="S14" s="132"/>
    </row>
    <row r="15" spans="1:19" s="133" customFormat="1" ht="9" customHeight="1">
      <c r="A15" s="128" t="s">
        <v>95</v>
      </c>
      <c r="B15" s="132">
        <v>159459.6146198619</v>
      </c>
      <c r="C15" s="132">
        <v>167721.6121718562</v>
      </c>
      <c r="D15" s="132">
        <v>95129.6642513699</v>
      </c>
      <c r="E15" s="132">
        <v>19652.76795075067</v>
      </c>
      <c r="F15" s="132">
        <v>1567.2943339513602</v>
      </c>
      <c r="G15" s="132">
        <v>443530.95332779</v>
      </c>
      <c r="H15" s="128" t="s">
        <v>95</v>
      </c>
      <c r="I15" s="132">
        <v>136868.10568773982</v>
      </c>
      <c r="J15" s="132">
        <v>137967.58716501316</v>
      </c>
      <c r="K15" s="132">
        <v>6363.609413976356</v>
      </c>
      <c r="L15" s="132">
        <v>281199.30226672936</v>
      </c>
      <c r="M15" s="290">
        <v>724730.2555945194</v>
      </c>
      <c r="N15" s="132"/>
      <c r="O15" s="132"/>
      <c r="P15" s="132"/>
      <c r="Q15" s="132"/>
      <c r="R15" s="132"/>
      <c r="S15" s="132"/>
    </row>
    <row r="16" spans="1:19" s="133" customFormat="1" ht="9" customHeight="1">
      <c r="A16" s="128" t="s">
        <v>62</v>
      </c>
      <c r="B16" s="132">
        <v>42200.06507356928</v>
      </c>
      <c r="C16" s="132">
        <v>87625.28676269321</v>
      </c>
      <c r="D16" s="132">
        <v>97045.93574243262</v>
      </c>
      <c r="E16" s="132">
        <v>3169.111229322357</v>
      </c>
      <c r="F16" s="132">
        <v>95.95820830772568</v>
      </c>
      <c r="G16" s="132">
        <v>230136.35701632517</v>
      </c>
      <c r="H16" s="128" t="s">
        <v>62</v>
      </c>
      <c r="I16" s="132">
        <v>3712.864941356319</v>
      </c>
      <c r="J16" s="132">
        <v>3567.956948152892</v>
      </c>
      <c r="K16" s="132">
        <v>137.48650756351128</v>
      </c>
      <c r="L16" s="132">
        <v>7418.308397072722</v>
      </c>
      <c r="M16" s="290">
        <v>237554.6654133979</v>
      </c>
      <c r="N16" s="132"/>
      <c r="O16" s="132"/>
      <c r="P16" s="132"/>
      <c r="Q16" s="132"/>
      <c r="R16" s="132"/>
      <c r="S16" s="132"/>
    </row>
    <row r="17" spans="1:19" s="133" customFormat="1" ht="9" customHeight="1">
      <c r="A17" s="128" t="s">
        <v>96</v>
      </c>
      <c r="B17" s="132">
        <v>201584.98608148657</v>
      </c>
      <c r="C17" s="132">
        <v>241864.64749234353</v>
      </c>
      <c r="D17" s="132">
        <v>222897.42546235805</v>
      </c>
      <c r="E17" s="132">
        <v>13546.12011754559</v>
      </c>
      <c r="F17" s="132">
        <v>1380.6380308531352</v>
      </c>
      <c r="G17" s="132">
        <v>681273.8171845869</v>
      </c>
      <c r="H17" s="128" t="s">
        <v>96</v>
      </c>
      <c r="I17" s="132">
        <v>50312.27772986206</v>
      </c>
      <c r="J17" s="132">
        <v>139306.35810088468</v>
      </c>
      <c r="K17" s="132">
        <v>20029.45147112748</v>
      </c>
      <c r="L17" s="132">
        <v>209648.0873018742</v>
      </c>
      <c r="M17" s="290">
        <v>890921.9044864611</v>
      </c>
      <c r="N17" s="132"/>
      <c r="O17" s="132"/>
      <c r="P17" s="132"/>
      <c r="Q17" s="132"/>
      <c r="R17" s="132"/>
      <c r="S17" s="132"/>
    </row>
    <row r="18" spans="1:19" ht="9" customHeight="1">
      <c r="A18" s="134" t="s">
        <v>11</v>
      </c>
      <c r="B18" s="135">
        <v>1554415.7684620428</v>
      </c>
      <c r="C18" s="135">
        <v>2616872.4728472787</v>
      </c>
      <c r="D18" s="135">
        <v>1473378.0975793665</v>
      </c>
      <c r="E18" s="135">
        <v>470657.0344011941</v>
      </c>
      <c r="F18" s="135">
        <v>105769.52904295373</v>
      </c>
      <c r="G18" s="135">
        <v>6221092.902332836</v>
      </c>
      <c r="H18" s="134" t="s">
        <v>11</v>
      </c>
      <c r="I18" s="135">
        <v>2623181.026922898</v>
      </c>
      <c r="J18" s="135">
        <v>620094.1103255228</v>
      </c>
      <c r="K18" s="135">
        <v>431542.2926554665</v>
      </c>
      <c r="L18" s="135">
        <v>3674817.429903887</v>
      </c>
      <c r="M18" s="130">
        <v>9895910.332236722</v>
      </c>
      <c r="N18" s="135"/>
      <c r="O18" s="135"/>
      <c r="P18" s="135"/>
      <c r="Q18" s="135"/>
      <c r="R18" s="135"/>
      <c r="S18" s="135"/>
    </row>
    <row r="19" spans="1:19" ht="9" customHeight="1">
      <c r="A19" s="134"/>
      <c r="B19" s="135"/>
      <c r="C19" s="135"/>
      <c r="D19" s="135"/>
      <c r="E19" s="135"/>
      <c r="F19" s="135"/>
      <c r="G19" s="132"/>
      <c r="H19" s="134"/>
      <c r="I19" s="135"/>
      <c r="J19" s="135"/>
      <c r="K19" s="135"/>
      <c r="L19" s="135"/>
      <c r="M19" s="130"/>
      <c r="N19" s="132"/>
      <c r="O19" s="132"/>
      <c r="P19" s="132"/>
      <c r="Q19" s="132"/>
      <c r="R19" s="132"/>
      <c r="S19" s="132"/>
    </row>
    <row r="20" spans="1:19" ht="9" customHeight="1">
      <c r="A20" s="430" t="s">
        <v>29</v>
      </c>
      <c r="B20" s="430"/>
      <c r="C20" s="430"/>
      <c r="D20" s="430"/>
      <c r="E20" s="430"/>
      <c r="F20" s="430"/>
      <c r="G20" s="430"/>
      <c r="H20" s="430" t="s">
        <v>29</v>
      </c>
      <c r="I20" s="430"/>
      <c r="J20" s="430"/>
      <c r="K20" s="430"/>
      <c r="L20" s="430"/>
      <c r="M20" s="430"/>
      <c r="N20" s="132"/>
      <c r="O20" s="132"/>
      <c r="P20" s="132"/>
      <c r="Q20" s="132"/>
      <c r="R20" s="132"/>
      <c r="S20" s="132"/>
    </row>
    <row r="21" spans="2:19" ht="9" customHeight="1">
      <c r="B21" s="131"/>
      <c r="C21" s="131"/>
      <c r="D21" s="131"/>
      <c r="F21" s="131"/>
      <c r="G21" s="131"/>
      <c r="I21" s="131"/>
      <c r="J21" s="131"/>
      <c r="K21" s="131"/>
      <c r="L21" s="131"/>
      <c r="M21" s="130"/>
      <c r="N21" s="132"/>
      <c r="O21" s="132"/>
      <c r="P21" s="132"/>
      <c r="Q21" s="132"/>
      <c r="R21" s="132"/>
      <c r="S21" s="132"/>
    </row>
    <row r="22" spans="1:19" ht="9" customHeight="1">
      <c r="A22" s="128" t="s">
        <v>89</v>
      </c>
      <c r="B22" s="132">
        <v>677948.3801329359</v>
      </c>
      <c r="C22" s="132">
        <v>507233.51598692336</v>
      </c>
      <c r="D22" s="132">
        <v>91779.09227535417</v>
      </c>
      <c r="E22" s="132">
        <v>130220.30037133252</v>
      </c>
      <c r="F22" s="132">
        <v>82380.30594906703</v>
      </c>
      <c r="G22" s="132">
        <v>1489561.594715613</v>
      </c>
      <c r="H22" s="128" t="s">
        <v>89</v>
      </c>
      <c r="I22" s="132">
        <v>334432.1158722699</v>
      </c>
      <c r="J22" s="132">
        <v>123340.73915311399</v>
      </c>
      <c r="K22" s="132">
        <v>393385.63681717945</v>
      </c>
      <c r="L22" s="132">
        <v>851158.4918425633</v>
      </c>
      <c r="M22" s="290">
        <v>2340720.086558176</v>
      </c>
      <c r="N22" s="132"/>
      <c r="O22" s="132"/>
      <c r="P22" s="132"/>
      <c r="Q22" s="132"/>
      <c r="R22" s="132"/>
      <c r="S22" s="132"/>
    </row>
    <row r="23" spans="1:19" ht="9" customHeight="1">
      <c r="A23" s="128" t="s">
        <v>90</v>
      </c>
      <c r="B23" s="132">
        <v>85164.93051072423</v>
      </c>
      <c r="C23" s="132">
        <v>750972.4635510544</v>
      </c>
      <c r="D23" s="132">
        <v>262910.27026189526</v>
      </c>
      <c r="E23" s="132">
        <v>111723.70692103892</v>
      </c>
      <c r="F23" s="132">
        <v>4253.0380577088945</v>
      </c>
      <c r="G23" s="132">
        <v>1215024.4093024216</v>
      </c>
      <c r="H23" s="128" t="s">
        <v>90</v>
      </c>
      <c r="I23" s="132">
        <v>501873.28575043776</v>
      </c>
      <c r="J23" s="132">
        <v>13767.898588523296</v>
      </c>
      <c r="K23" s="132">
        <v>623.6516601507021</v>
      </c>
      <c r="L23" s="132">
        <v>516264.83599911176</v>
      </c>
      <c r="M23" s="290">
        <v>1731289.2453015335</v>
      </c>
      <c r="N23" s="132"/>
      <c r="O23" s="132"/>
      <c r="P23" s="132"/>
      <c r="Q23" s="132"/>
      <c r="R23" s="132"/>
      <c r="S23" s="132"/>
    </row>
    <row r="24" spans="1:19" ht="9" customHeight="1">
      <c r="A24" s="128" t="s">
        <v>91</v>
      </c>
      <c r="B24" s="132">
        <v>31088.465451615735</v>
      </c>
      <c r="C24" s="132">
        <v>65869.07352796872</v>
      </c>
      <c r="D24" s="132">
        <v>74275.01484813585</v>
      </c>
      <c r="E24" s="132">
        <v>3276.242982641884</v>
      </c>
      <c r="F24" s="132">
        <v>830.6909676852918</v>
      </c>
      <c r="G24" s="132">
        <v>175339.4877780475</v>
      </c>
      <c r="H24" s="128" t="s">
        <v>91</v>
      </c>
      <c r="I24" s="132">
        <v>32990.99350813678</v>
      </c>
      <c r="J24" s="132">
        <v>21468.94441374395</v>
      </c>
      <c r="K24" s="132">
        <v>521.6834429082721</v>
      </c>
      <c r="L24" s="132">
        <v>54981.621364789</v>
      </c>
      <c r="M24" s="290">
        <v>230321.10914283653</v>
      </c>
      <c r="N24" s="132"/>
      <c r="O24" s="132"/>
      <c r="P24" s="132"/>
      <c r="Q24" s="132"/>
      <c r="R24" s="132"/>
      <c r="S24" s="132"/>
    </row>
    <row r="25" spans="1:19" ht="9" customHeight="1">
      <c r="A25" s="128" t="s">
        <v>92</v>
      </c>
      <c r="B25" s="132">
        <v>21331.235313256933</v>
      </c>
      <c r="C25" s="132">
        <v>41388.632783651046</v>
      </c>
      <c r="D25" s="132">
        <v>86928.75063911542</v>
      </c>
      <c r="E25" s="132">
        <v>4601.322646118569</v>
      </c>
      <c r="F25" s="132">
        <v>195.71599002205272</v>
      </c>
      <c r="G25" s="132">
        <v>154445.65737216402</v>
      </c>
      <c r="H25" s="128" t="s">
        <v>92</v>
      </c>
      <c r="I25" s="132">
        <v>24481.46126315029</v>
      </c>
      <c r="J25" s="132">
        <v>11827.40836763468</v>
      </c>
      <c r="K25" s="132">
        <v>3797.2741404866056</v>
      </c>
      <c r="L25" s="132">
        <v>40106.14377127158</v>
      </c>
      <c r="M25" s="290">
        <v>194551.8011434356</v>
      </c>
      <c r="N25" s="132"/>
      <c r="O25" s="132"/>
      <c r="P25" s="132"/>
      <c r="Q25" s="132"/>
      <c r="R25" s="132"/>
      <c r="S25" s="132"/>
    </row>
    <row r="26" spans="1:19" ht="9" customHeight="1">
      <c r="A26" s="128" t="s">
        <v>93</v>
      </c>
      <c r="B26" s="132">
        <v>15097.080469149449</v>
      </c>
      <c r="C26" s="132">
        <v>247853.30196718435</v>
      </c>
      <c r="D26" s="132">
        <v>356600.9528629788</v>
      </c>
      <c r="E26" s="132">
        <v>11528.571428571428</v>
      </c>
      <c r="F26" s="132">
        <v>19.45028327660915</v>
      </c>
      <c r="G26" s="132">
        <v>631099.3570111607</v>
      </c>
      <c r="H26" s="128" t="s">
        <v>93</v>
      </c>
      <c r="I26" s="132">
        <v>8363.062486120221</v>
      </c>
      <c r="J26" s="132">
        <v>67459.40029024877</v>
      </c>
      <c r="K26" s="132">
        <v>6372.113393276764</v>
      </c>
      <c r="L26" s="132">
        <v>82194.57616964576</v>
      </c>
      <c r="M26" s="290">
        <v>713293.9331808065</v>
      </c>
      <c r="N26" s="132"/>
      <c r="O26" s="132"/>
      <c r="P26" s="132"/>
      <c r="Q26" s="132"/>
      <c r="R26" s="132"/>
      <c r="S26" s="132"/>
    </row>
    <row r="27" spans="1:19" ht="9" customHeight="1">
      <c r="A27" s="128" t="s">
        <v>94</v>
      </c>
      <c r="B27" s="132">
        <v>274011.09142836486</v>
      </c>
      <c r="C27" s="132">
        <v>228038.59947218106</v>
      </c>
      <c r="D27" s="132">
        <v>9558.405077804233</v>
      </c>
      <c r="E27" s="132">
        <v>169440.87446482154</v>
      </c>
      <c r="F27" s="132">
        <v>8046.107206123113</v>
      </c>
      <c r="G27" s="132">
        <v>689095.0776492949</v>
      </c>
      <c r="H27" s="128" t="s">
        <v>94</v>
      </c>
      <c r="I27" s="132">
        <v>782601.7156698187</v>
      </c>
      <c r="J27" s="132">
        <v>26046.21204687363</v>
      </c>
      <c r="K27" s="132">
        <v>4628.068399551716</v>
      </c>
      <c r="L27" s="132">
        <v>813275.9961162439</v>
      </c>
      <c r="M27" s="290">
        <v>1502371.0737655386</v>
      </c>
      <c r="N27" s="132"/>
      <c r="O27" s="132"/>
      <c r="P27" s="132"/>
      <c r="Q27" s="132"/>
      <c r="R27" s="132"/>
      <c r="S27" s="132"/>
    </row>
    <row r="28" spans="1:19" ht="9" customHeight="1">
      <c r="A28" s="128" t="s">
        <v>95</v>
      </c>
      <c r="B28" s="132">
        <v>153964.78796862008</v>
      </c>
      <c r="C28" s="132">
        <v>130763.48546432058</v>
      </c>
      <c r="D28" s="132">
        <v>79883.67634679048</v>
      </c>
      <c r="E28" s="132">
        <v>19024.23938810187</v>
      </c>
      <c r="F28" s="132">
        <v>1179.1330754491885</v>
      </c>
      <c r="G28" s="132">
        <v>384815.3222432822</v>
      </c>
      <c r="H28" s="128" t="s">
        <v>95</v>
      </c>
      <c r="I28" s="132">
        <v>84543.42059733406</v>
      </c>
      <c r="J28" s="132">
        <v>41878.65586927443</v>
      </c>
      <c r="K28" s="132">
        <v>3739.5213477459242</v>
      </c>
      <c r="L28" s="132">
        <v>130161.59781435443</v>
      </c>
      <c r="M28" s="290">
        <v>514976.9200576367</v>
      </c>
      <c r="N28" s="132"/>
      <c r="O28" s="132"/>
      <c r="P28" s="132"/>
      <c r="Q28" s="132"/>
      <c r="R28" s="132"/>
      <c r="S28" s="132"/>
    </row>
    <row r="29" spans="1:19" ht="9" customHeight="1">
      <c r="A29" s="128" t="s">
        <v>62</v>
      </c>
      <c r="B29" s="132">
        <v>40621.01049956876</v>
      </c>
      <c r="C29" s="132">
        <v>77142.86643908132</v>
      </c>
      <c r="D29" s="132">
        <v>83310.0373398338</v>
      </c>
      <c r="E29" s="132">
        <v>3016.7161604528296</v>
      </c>
      <c r="F29" s="132">
        <v>113.03898733131226</v>
      </c>
      <c r="G29" s="132">
        <v>204203.66942626802</v>
      </c>
      <c r="H29" s="128" t="s">
        <v>62</v>
      </c>
      <c r="I29" s="132">
        <v>3636.757786878896</v>
      </c>
      <c r="J29" s="132">
        <v>1904.0681309941278</v>
      </c>
      <c r="K29" s="132">
        <v>154.93706972684595</v>
      </c>
      <c r="L29" s="132">
        <v>5695.76298759987</v>
      </c>
      <c r="M29" s="290">
        <v>209899.4324138679</v>
      </c>
      <c r="N29" s="132"/>
      <c r="O29" s="132"/>
      <c r="P29" s="132"/>
      <c r="Q29" s="132"/>
      <c r="R29" s="132"/>
      <c r="S29" s="132"/>
    </row>
    <row r="30" spans="1:19" ht="9" customHeight="1">
      <c r="A30" s="128" t="s">
        <v>96</v>
      </c>
      <c r="B30" s="132">
        <v>176195.96543870433</v>
      </c>
      <c r="C30" s="132">
        <v>122670.66524813173</v>
      </c>
      <c r="D30" s="132">
        <v>157328.60912992505</v>
      </c>
      <c r="E30" s="132">
        <v>11768.289546395907</v>
      </c>
      <c r="F30" s="132">
        <v>421.49700196770084</v>
      </c>
      <c r="G30" s="132">
        <v>468385.0263651246</v>
      </c>
      <c r="H30" s="128" t="s">
        <v>96</v>
      </c>
      <c r="I30" s="132">
        <v>14434.58918435962</v>
      </c>
      <c r="J30" s="132">
        <v>107978.3831800317</v>
      </c>
      <c r="K30" s="132">
        <v>11755.20666022817</v>
      </c>
      <c r="L30" s="132">
        <v>134168.1790246195</v>
      </c>
      <c r="M30" s="290">
        <v>602553.2053897441</v>
      </c>
      <c r="N30" s="132"/>
      <c r="O30" s="132"/>
      <c r="P30" s="132"/>
      <c r="Q30" s="132"/>
      <c r="R30" s="132"/>
      <c r="S30" s="132"/>
    </row>
    <row r="31" spans="1:19" ht="9" customHeight="1">
      <c r="A31" s="134" t="s">
        <v>11</v>
      </c>
      <c r="B31" s="135">
        <v>1475422.9472129405</v>
      </c>
      <c r="C31" s="135">
        <v>2171932.6044404963</v>
      </c>
      <c r="D31" s="135">
        <v>1202574.8087818332</v>
      </c>
      <c r="E31" s="135">
        <v>464600.2639094754</v>
      </c>
      <c r="F31" s="135">
        <v>97438.97751863117</v>
      </c>
      <c r="G31" s="135">
        <v>5411969.601863377</v>
      </c>
      <c r="H31" s="134" t="s">
        <v>11</v>
      </c>
      <c r="I31" s="135">
        <v>1787357.4021185064</v>
      </c>
      <c r="J31" s="135">
        <v>415671.7100404386</v>
      </c>
      <c r="K31" s="135">
        <v>424978.0929312544</v>
      </c>
      <c r="L31" s="135">
        <v>2628007.205090199</v>
      </c>
      <c r="M31" s="130">
        <v>8039976.806953576</v>
      </c>
      <c r="N31" s="135"/>
      <c r="O31" s="135"/>
      <c r="P31" s="135"/>
      <c r="Q31" s="135"/>
      <c r="R31" s="135"/>
      <c r="S31" s="135"/>
    </row>
    <row r="32" spans="1:19" ht="9" customHeight="1">
      <c r="A32" s="134"/>
      <c r="B32" s="136"/>
      <c r="C32" s="136"/>
      <c r="D32" s="136"/>
      <c r="E32" s="135"/>
      <c r="F32" s="136"/>
      <c r="G32" s="136"/>
      <c r="H32" s="134"/>
      <c r="I32" s="136"/>
      <c r="J32" s="136"/>
      <c r="K32" s="136"/>
      <c r="L32" s="136"/>
      <c r="M32" s="130"/>
      <c r="N32" s="132"/>
      <c r="O32" s="132"/>
      <c r="P32" s="132"/>
      <c r="Q32" s="132"/>
      <c r="R32" s="132"/>
      <c r="S32" s="132"/>
    </row>
    <row r="33" spans="1:19" ht="9" customHeight="1">
      <c r="A33" s="431" t="s">
        <v>97</v>
      </c>
      <c r="B33" s="431"/>
      <c r="C33" s="431"/>
      <c r="D33" s="431"/>
      <c r="E33" s="431"/>
      <c r="F33" s="431"/>
      <c r="G33" s="431"/>
      <c r="H33" s="429" t="s">
        <v>97</v>
      </c>
      <c r="I33" s="429"/>
      <c r="J33" s="429"/>
      <c r="K33" s="429"/>
      <c r="L33" s="429"/>
      <c r="M33" s="429"/>
      <c r="N33" s="132"/>
      <c r="O33" s="132"/>
      <c r="P33" s="132"/>
      <c r="Q33" s="132"/>
      <c r="R33" s="132"/>
      <c r="S33" s="132"/>
    </row>
    <row r="34" spans="2:19" ht="9" customHeight="1">
      <c r="B34" s="127"/>
      <c r="C34" s="131"/>
      <c r="D34" s="131"/>
      <c r="F34" s="131"/>
      <c r="G34" s="131"/>
      <c r="I34" s="131"/>
      <c r="J34" s="131"/>
      <c r="K34" s="131"/>
      <c r="L34" s="131"/>
      <c r="M34" s="130"/>
      <c r="N34" s="132"/>
      <c r="O34" s="132"/>
      <c r="P34" s="132"/>
      <c r="Q34" s="132"/>
      <c r="R34" s="132"/>
      <c r="S34" s="132"/>
    </row>
    <row r="35" spans="1:19" s="133" customFormat="1" ht="9" customHeight="1">
      <c r="A35" s="128" t="s">
        <v>89</v>
      </c>
      <c r="B35" s="290">
        <v>561614.4411678123</v>
      </c>
      <c r="C35" s="132">
        <v>359170.1090240514</v>
      </c>
      <c r="D35" s="132">
        <v>38058.102434061366</v>
      </c>
      <c r="E35" s="132">
        <v>116584.83114441685</v>
      </c>
      <c r="F35" s="132">
        <v>38319.38417679352</v>
      </c>
      <c r="G35" s="132">
        <v>1113746.8679471354</v>
      </c>
      <c r="H35" s="128" t="s">
        <v>89</v>
      </c>
      <c r="I35" s="132">
        <v>111559.99111694134</v>
      </c>
      <c r="J35" s="132">
        <v>111014.91011067672</v>
      </c>
      <c r="K35" s="132">
        <v>385088.07965831214</v>
      </c>
      <c r="L35" s="132">
        <v>607662.9808859301</v>
      </c>
      <c r="M35" s="290">
        <v>1721409.8488330655</v>
      </c>
      <c r="N35" s="132"/>
      <c r="O35" s="132"/>
      <c r="P35" s="132"/>
      <c r="Q35" s="132"/>
      <c r="R35" s="132"/>
      <c r="S35" s="132"/>
    </row>
    <row r="36" spans="1:19" s="133" customFormat="1" ht="9" customHeight="1">
      <c r="A36" s="128" t="s">
        <v>90</v>
      </c>
      <c r="B36" s="290">
        <v>80123.9925217041</v>
      </c>
      <c r="C36" s="132">
        <v>453985.42920150596</v>
      </c>
      <c r="D36" s="132">
        <v>96477.86982187402</v>
      </c>
      <c r="E36" s="132">
        <v>108941.42345850528</v>
      </c>
      <c r="F36" s="132">
        <v>1689.5438136210344</v>
      </c>
      <c r="G36" s="132">
        <v>741218.2588172103</v>
      </c>
      <c r="H36" s="128" t="s">
        <v>90</v>
      </c>
      <c r="I36" s="132">
        <v>28924.295165446965</v>
      </c>
      <c r="J36" s="132">
        <v>4394.259065109722</v>
      </c>
      <c r="K36" s="132">
        <v>481.37604776193405</v>
      </c>
      <c r="L36" s="132">
        <v>33799.93027831862</v>
      </c>
      <c r="M36" s="290">
        <v>775018.1890955289</v>
      </c>
      <c r="N36" s="132"/>
      <c r="O36" s="132"/>
      <c r="P36" s="132"/>
      <c r="Q36" s="132"/>
      <c r="R36" s="132"/>
      <c r="S36" s="132"/>
    </row>
    <row r="37" spans="1:19" s="133" customFormat="1" ht="9" customHeight="1">
      <c r="A37" s="128" t="s">
        <v>91</v>
      </c>
      <c r="B37" s="290">
        <v>29614.85071813332</v>
      </c>
      <c r="C37" s="132">
        <v>36015.9951866217</v>
      </c>
      <c r="D37" s="132">
        <v>33639.3664106762</v>
      </c>
      <c r="E37" s="132">
        <v>3061.3462998445466</v>
      </c>
      <c r="F37" s="132">
        <v>653.7848543849773</v>
      </c>
      <c r="G37" s="132">
        <v>102985.34346966076</v>
      </c>
      <c r="H37" s="128" t="s">
        <v>91</v>
      </c>
      <c r="I37" s="132">
        <v>1869.7433725668425</v>
      </c>
      <c r="J37" s="132">
        <v>1384.4030016474976</v>
      </c>
      <c r="K37" s="132">
        <v>433.8857700630594</v>
      </c>
      <c r="L37" s="132">
        <v>3688.0321442773993</v>
      </c>
      <c r="M37" s="290">
        <v>106673.37561393816</v>
      </c>
      <c r="N37" s="132"/>
      <c r="O37" s="132"/>
      <c r="P37" s="132"/>
      <c r="Q37" s="132"/>
      <c r="R37" s="132"/>
      <c r="S37" s="132"/>
    </row>
    <row r="38" spans="1:19" s="133" customFormat="1" ht="9" customHeight="1">
      <c r="A38" s="128" t="s">
        <v>92</v>
      </c>
      <c r="B38" s="290">
        <v>20251.01406312136</v>
      </c>
      <c r="C38" s="132">
        <v>22453.5447019269</v>
      </c>
      <c r="D38" s="132">
        <v>48121.85232431428</v>
      </c>
      <c r="E38" s="132">
        <v>4457.9516286468315</v>
      </c>
      <c r="F38" s="132">
        <v>107.74582057254412</v>
      </c>
      <c r="G38" s="132">
        <v>95392.10853858192</v>
      </c>
      <c r="H38" s="128" t="s">
        <v>92</v>
      </c>
      <c r="I38" s="132">
        <v>498.10873483553434</v>
      </c>
      <c r="J38" s="132">
        <v>1795.187138157385</v>
      </c>
      <c r="K38" s="132">
        <v>435.94849891802284</v>
      </c>
      <c r="L38" s="132">
        <v>2729.2443719109424</v>
      </c>
      <c r="M38" s="290">
        <v>98121.35291049286</v>
      </c>
      <c r="N38" s="132"/>
      <c r="O38" s="132"/>
      <c r="P38" s="132"/>
      <c r="Q38" s="132"/>
      <c r="R38" s="132"/>
      <c r="S38" s="132"/>
    </row>
    <row r="39" spans="1:19" s="133" customFormat="1" ht="9" customHeight="1">
      <c r="A39" s="128" t="s">
        <v>93</v>
      </c>
      <c r="B39" s="290">
        <v>14422.188021298683</v>
      </c>
      <c r="C39" s="132">
        <v>234859.2190138772</v>
      </c>
      <c r="D39" s="132">
        <v>315049.94034922816</v>
      </c>
      <c r="E39" s="132">
        <v>11407.336270251566</v>
      </c>
      <c r="F39" s="132">
        <v>3.5785298537910517</v>
      </c>
      <c r="G39" s="132">
        <v>575742.2621845094</v>
      </c>
      <c r="H39" s="128" t="s">
        <v>93</v>
      </c>
      <c r="I39" s="132">
        <v>1300.0981268108271</v>
      </c>
      <c r="J39" s="132">
        <v>15551.500565520304</v>
      </c>
      <c r="K39" s="132">
        <v>1103.179825127694</v>
      </c>
      <c r="L39" s="132">
        <v>17954.778517458824</v>
      </c>
      <c r="M39" s="290">
        <v>593697.0407019682</v>
      </c>
      <c r="N39" s="132"/>
      <c r="O39" s="132"/>
      <c r="P39" s="132"/>
      <c r="Q39" s="132"/>
      <c r="R39" s="132"/>
      <c r="S39" s="132"/>
    </row>
    <row r="40" spans="1:19" s="133" customFormat="1" ht="9" customHeight="1">
      <c r="A40" s="128" t="s">
        <v>94</v>
      </c>
      <c r="B40" s="290">
        <v>261498.78529337334</v>
      </c>
      <c r="C40" s="132">
        <v>112481.97617067867</v>
      </c>
      <c r="D40" s="132">
        <v>5259.9425699928215</v>
      </c>
      <c r="E40" s="132">
        <v>167188.0858557949</v>
      </c>
      <c r="F40" s="132">
        <v>3404.865023989423</v>
      </c>
      <c r="G40" s="132">
        <v>549833.6549138292</v>
      </c>
      <c r="H40" s="128" t="s">
        <v>94</v>
      </c>
      <c r="I40" s="132">
        <v>80488.05796712235</v>
      </c>
      <c r="J40" s="132">
        <v>15344.953441410547</v>
      </c>
      <c r="K40" s="132">
        <v>2563.111033068735</v>
      </c>
      <c r="L40" s="132">
        <v>98396.12244160163</v>
      </c>
      <c r="M40" s="290">
        <v>648229.7773554308</v>
      </c>
      <c r="N40" s="132"/>
      <c r="O40" s="132"/>
      <c r="P40" s="132"/>
      <c r="Q40" s="132"/>
      <c r="R40" s="132"/>
      <c r="S40" s="132"/>
    </row>
    <row r="41" spans="1:19" s="133" customFormat="1" ht="9" customHeight="1">
      <c r="A41" s="128" t="s">
        <v>95</v>
      </c>
      <c r="B41" s="290">
        <v>144099.8848301115</v>
      </c>
      <c r="C41" s="132">
        <v>45345.26589783449</v>
      </c>
      <c r="D41" s="132">
        <v>43608.60778713712</v>
      </c>
      <c r="E41" s="132">
        <v>18065.88285724615</v>
      </c>
      <c r="F41" s="132">
        <v>141.69924648938422</v>
      </c>
      <c r="G41" s="132">
        <v>251261.34061881865</v>
      </c>
      <c r="H41" s="128" t="s">
        <v>95</v>
      </c>
      <c r="I41" s="132">
        <v>4086.7807692109054</v>
      </c>
      <c r="J41" s="132">
        <v>20559.414751041953</v>
      </c>
      <c r="K41" s="132">
        <v>3202.1319340794416</v>
      </c>
      <c r="L41" s="132">
        <v>27848.3274543323</v>
      </c>
      <c r="M41" s="290">
        <v>279109.66807315097</v>
      </c>
      <c r="N41" s="132"/>
      <c r="O41" s="132"/>
      <c r="P41" s="132"/>
      <c r="Q41" s="132"/>
      <c r="R41" s="132"/>
      <c r="S41" s="132"/>
    </row>
    <row r="42" spans="1:19" s="133" customFormat="1" ht="9" customHeight="1">
      <c r="A42" s="128" t="s">
        <v>62</v>
      </c>
      <c r="B42" s="290">
        <v>37951.87086511695</v>
      </c>
      <c r="C42" s="132">
        <v>38208.683706301286</v>
      </c>
      <c r="D42" s="132">
        <v>46285.567611954946</v>
      </c>
      <c r="E42" s="132">
        <v>2710.6028601383073</v>
      </c>
      <c r="F42" s="132">
        <v>18.53615456522076</v>
      </c>
      <c r="G42" s="132">
        <v>125175.26119807671</v>
      </c>
      <c r="H42" s="128" t="s">
        <v>62</v>
      </c>
      <c r="I42" s="132">
        <v>950.8617083361307</v>
      </c>
      <c r="J42" s="132">
        <v>232.17939646846773</v>
      </c>
      <c r="K42" s="293" t="s">
        <v>27</v>
      </c>
      <c r="L42" s="132">
        <v>1183.0411048045985</v>
      </c>
      <c r="M42" s="290">
        <v>126358.3023028813</v>
      </c>
      <c r="N42" s="132"/>
      <c r="O42" s="132"/>
      <c r="P42" s="132"/>
      <c r="Q42" s="132"/>
      <c r="R42" s="132"/>
      <c r="S42" s="132"/>
    </row>
    <row r="43" spans="1:19" s="133" customFormat="1" ht="9" customHeight="1">
      <c r="A43" s="128" t="s">
        <v>96</v>
      </c>
      <c r="B43" s="290">
        <v>170835.9082152799</v>
      </c>
      <c r="C43" s="132">
        <v>61150.57920641233</v>
      </c>
      <c r="D43" s="132">
        <v>66667.29691623585</v>
      </c>
      <c r="E43" s="132">
        <v>11206.185087823496</v>
      </c>
      <c r="F43" s="132">
        <v>165.48983354594142</v>
      </c>
      <c r="G43" s="132">
        <v>310025.45925929747</v>
      </c>
      <c r="H43" s="128" t="s">
        <v>96</v>
      </c>
      <c r="I43" s="132">
        <v>2185.2174541773616</v>
      </c>
      <c r="J43" s="132">
        <v>14627.433157565836</v>
      </c>
      <c r="K43" s="132">
        <v>7081.308391908153</v>
      </c>
      <c r="L43" s="132">
        <v>23893.959003651347</v>
      </c>
      <c r="M43" s="290">
        <v>333919.4182629488</v>
      </c>
      <c r="N43" s="132"/>
      <c r="O43" s="132"/>
      <c r="P43" s="132"/>
      <c r="Q43" s="132"/>
      <c r="R43" s="132"/>
      <c r="S43" s="132"/>
    </row>
    <row r="44" spans="1:19" ht="9" customHeight="1">
      <c r="A44" s="134" t="s">
        <v>11</v>
      </c>
      <c r="B44" s="135">
        <v>1320412.9356959516</v>
      </c>
      <c r="C44" s="135">
        <v>1363670.8021092098</v>
      </c>
      <c r="D44" s="135">
        <v>693168.5462254748</v>
      </c>
      <c r="E44" s="135">
        <v>443623.6454626679</v>
      </c>
      <c r="F44" s="135">
        <v>44504.62745381584</v>
      </c>
      <c r="G44" s="135">
        <v>3865380.55694712</v>
      </c>
      <c r="H44" s="134" t="s">
        <v>11</v>
      </c>
      <c r="I44" s="135">
        <v>231863.15441544825</v>
      </c>
      <c r="J44" s="135">
        <v>184904.24062759845</v>
      </c>
      <c r="K44" s="135">
        <v>400389.0211592392</v>
      </c>
      <c r="L44" s="135">
        <v>817156.4162022857</v>
      </c>
      <c r="M44" s="130">
        <v>4682536.973149406</v>
      </c>
      <c r="N44" s="135"/>
      <c r="O44" s="135"/>
      <c r="P44" s="135"/>
      <c r="Q44" s="135"/>
      <c r="R44" s="135"/>
      <c r="S44" s="135"/>
    </row>
    <row r="45" spans="1:18" ht="9" customHeight="1">
      <c r="A45" s="137"/>
      <c r="B45" s="129"/>
      <c r="C45" s="138"/>
      <c r="D45" s="138"/>
      <c r="E45" s="138"/>
      <c r="F45" s="137"/>
      <c r="G45" s="137"/>
      <c r="H45" s="137"/>
      <c r="I45" s="137"/>
      <c r="J45" s="139"/>
      <c r="K45" s="139"/>
      <c r="L45" s="139"/>
      <c r="M45" s="139"/>
      <c r="N45" s="132"/>
      <c r="O45" s="132"/>
      <c r="P45" s="132"/>
      <c r="Q45" s="132"/>
      <c r="R45" s="132"/>
    </row>
    <row r="47" spans="1:11" ht="9" customHeight="1">
      <c r="A47" s="417" t="s">
        <v>328</v>
      </c>
      <c r="B47" s="418"/>
      <c r="C47" s="418"/>
      <c r="D47" s="418"/>
      <c r="H47" s="417" t="s">
        <v>328</v>
      </c>
      <c r="I47" s="418"/>
      <c r="J47" s="418"/>
      <c r="K47" s="418"/>
    </row>
    <row r="48" spans="1:11" ht="9" customHeight="1">
      <c r="A48" s="335" t="s">
        <v>331</v>
      </c>
      <c r="H48" s="335" t="s">
        <v>331</v>
      </c>
      <c r="I48" s="140"/>
      <c r="J48" s="132"/>
      <c r="K48" s="132"/>
    </row>
    <row r="49" spans="2:7" ht="9" customHeight="1">
      <c r="B49" s="290"/>
      <c r="C49" s="290"/>
      <c r="D49" s="290"/>
      <c r="E49" s="290"/>
      <c r="F49" s="290"/>
      <c r="G49" s="290"/>
    </row>
    <row r="50" spans="2:14" ht="9" customHeight="1">
      <c r="B50" s="290"/>
      <c r="C50" s="290"/>
      <c r="D50" s="290"/>
      <c r="E50" s="290"/>
      <c r="F50" s="290"/>
      <c r="G50" s="290"/>
      <c r="I50" s="290"/>
      <c r="J50" s="290"/>
      <c r="K50" s="290"/>
      <c r="L50" s="290"/>
      <c r="M50" s="290"/>
      <c r="N50" s="290"/>
    </row>
    <row r="51" spans="2:14" ht="9" customHeight="1">
      <c r="B51" s="290"/>
      <c r="C51" s="290"/>
      <c r="D51" s="290"/>
      <c r="E51" s="290"/>
      <c r="F51" s="290"/>
      <c r="G51" s="290"/>
      <c r="I51" s="290"/>
      <c r="J51" s="290"/>
      <c r="K51" s="290"/>
      <c r="L51" s="290"/>
      <c r="M51" s="290"/>
      <c r="N51" s="290"/>
    </row>
    <row r="52" spans="2:14" ht="9" customHeight="1">
      <c r="B52" s="290"/>
      <c r="C52" s="290"/>
      <c r="D52" s="290"/>
      <c r="E52" s="290"/>
      <c r="F52" s="290"/>
      <c r="G52" s="290"/>
      <c r="I52" s="290"/>
      <c r="J52" s="290"/>
      <c r="K52" s="290"/>
      <c r="L52" s="290"/>
      <c r="M52" s="290"/>
      <c r="N52" s="290"/>
    </row>
    <row r="53" spans="2:14" ht="9" customHeight="1">
      <c r="B53" s="290"/>
      <c r="C53" s="290"/>
      <c r="D53" s="290"/>
      <c r="E53" s="290"/>
      <c r="F53" s="290"/>
      <c r="G53" s="290"/>
      <c r="I53" s="290"/>
      <c r="J53" s="290"/>
      <c r="K53" s="290"/>
      <c r="L53" s="290"/>
      <c r="M53" s="290"/>
      <c r="N53" s="290"/>
    </row>
    <row r="54" spans="2:14" ht="9" customHeight="1">
      <c r="B54" s="290"/>
      <c r="C54" s="290"/>
      <c r="D54" s="290"/>
      <c r="E54" s="290"/>
      <c r="F54" s="290"/>
      <c r="G54" s="290"/>
      <c r="I54" s="290"/>
      <c r="J54" s="290"/>
      <c r="K54" s="290"/>
      <c r="L54" s="290"/>
      <c r="M54" s="290"/>
      <c r="N54" s="290"/>
    </row>
    <row r="55" spans="2:14" ht="9" customHeight="1">
      <c r="B55" s="290"/>
      <c r="C55" s="290"/>
      <c r="D55" s="290"/>
      <c r="E55" s="290"/>
      <c r="F55" s="290"/>
      <c r="G55" s="290"/>
      <c r="I55" s="290"/>
      <c r="J55" s="290"/>
      <c r="K55" s="290"/>
      <c r="L55" s="290"/>
      <c r="M55" s="290"/>
      <c r="N55" s="290"/>
    </row>
    <row r="56" spans="2:14" ht="9" customHeight="1">
      <c r="B56" s="290"/>
      <c r="C56" s="290"/>
      <c r="D56" s="290"/>
      <c r="E56" s="290"/>
      <c r="F56" s="290"/>
      <c r="G56" s="290"/>
      <c r="I56" s="290"/>
      <c r="J56" s="290"/>
      <c r="K56" s="290"/>
      <c r="L56" s="290"/>
      <c r="M56" s="290"/>
      <c r="N56" s="290"/>
    </row>
    <row r="57" spans="2:14" ht="9" customHeight="1">
      <c r="B57" s="290"/>
      <c r="C57" s="290"/>
      <c r="D57" s="290"/>
      <c r="E57" s="290"/>
      <c r="F57" s="290"/>
      <c r="G57" s="290"/>
      <c r="I57" s="290"/>
      <c r="J57" s="290"/>
      <c r="K57" s="290"/>
      <c r="L57" s="290"/>
      <c r="M57" s="290"/>
      <c r="N57" s="290"/>
    </row>
    <row r="58" spans="2:14" ht="9" customHeight="1">
      <c r="B58" s="290"/>
      <c r="C58" s="290"/>
      <c r="D58" s="290"/>
      <c r="E58" s="290"/>
      <c r="F58" s="290"/>
      <c r="G58" s="290"/>
      <c r="I58" s="290"/>
      <c r="J58" s="290"/>
      <c r="K58" s="290"/>
      <c r="L58" s="290"/>
      <c r="M58" s="290"/>
      <c r="N58" s="290"/>
    </row>
    <row r="59" spans="2:14" ht="9" customHeight="1">
      <c r="B59" s="290"/>
      <c r="C59" s="290"/>
      <c r="D59" s="290"/>
      <c r="E59" s="290"/>
      <c r="F59" s="290"/>
      <c r="G59" s="290"/>
      <c r="I59" s="290"/>
      <c r="J59" s="290"/>
      <c r="K59" s="290"/>
      <c r="L59" s="290"/>
      <c r="M59" s="290"/>
      <c r="N59" s="290"/>
    </row>
    <row r="61" ht="9" customHeight="1">
      <c r="I61" s="291"/>
    </row>
  </sheetData>
  <mergeCells count="13">
    <mergeCell ref="H7:M7"/>
    <mergeCell ref="A20:G20"/>
    <mergeCell ref="A33:G33"/>
    <mergeCell ref="B4:G4"/>
    <mergeCell ref="I4:L4"/>
    <mergeCell ref="M4:M5"/>
    <mergeCell ref="A7:G7"/>
    <mergeCell ref="A4:A5"/>
    <mergeCell ref="H4:H5"/>
    <mergeCell ref="A47:D47"/>
    <mergeCell ref="H47:K47"/>
    <mergeCell ref="H33:M33"/>
    <mergeCell ref="H20:M20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2"/>
  <dimension ref="A2:S61"/>
  <sheetViews>
    <sheetView workbookViewId="0" topLeftCell="A1">
      <selection activeCell="C16" sqref="C16"/>
    </sheetView>
  </sheetViews>
  <sheetFormatPr defaultColWidth="9.140625" defaultRowHeight="9" customHeight="1"/>
  <cols>
    <col min="1" max="1" width="28.28125" style="128" customWidth="1"/>
    <col min="2" max="2" width="8.00390625" style="140" customWidth="1"/>
    <col min="3" max="5" width="8.00390625" style="132" customWidth="1"/>
    <col min="6" max="7" width="8.00390625" style="128" customWidth="1"/>
    <col min="8" max="8" width="28.28125" style="128" customWidth="1"/>
    <col min="9" max="9" width="9.57421875" style="128" customWidth="1"/>
    <col min="10" max="13" width="9.57421875" style="127" customWidth="1"/>
    <col min="14" max="16384" width="9.140625" style="127" customWidth="1"/>
  </cols>
  <sheetData>
    <row r="1" ht="8.25" customHeight="1"/>
    <row r="2" spans="1:12" ht="28.5" customHeight="1">
      <c r="A2" s="350" t="s">
        <v>312</v>
      </c>
      <c r="B2" s="123"/>
      <c r="C2" s="124"/>
      <c r="D2" s="124"/>
      <c r="E2" s="124"/>
      <c r="F2" s="125"/>
      <c r="G2" s="125"/>
      <c r="H2" s="350" t="s">
        <v>303</v>
      </c>
      <c r="I2" s="125"/>
      <c r="J2" s="126"/>
      <c r="K2" s="126"/>
      <c r="L2" s="126"/>
    </row>
    <row r="3" spans="1:13" ht="9" customHeight="1">
      <c r="A3" s="144"/>
      <c r="B3" s="129"/>
      <c r="C3" s="138"/>
      <c r="D3" s="138"/>
      <c r="E3" s="138"/>
      <c r="F3" s="137"/>
      <c r="G3" s="137"/>
      <c r="H3" s="144"/>
      <c r="I3" s="137"/>
      <c r="J3" s="139"/>
      <c r="K3" s="139"/>
      <c r="L3" s="139"/>
      <c r="M3" s="139"/>
    </row>
    <row r="4" spans="1:13" s="126" customFormat="1" ht="15" customHeight="1">
      <c r="A4" s="434" t="s">
        <v>330</v>
      </c>
      <c r="B4" s="404" t="s">
        <v>17</v>
      </c>
      <c r="C4" s="404"/>
      <c r="D4" s="404"/>
      <c r="E4" s="404"/>
      <c r="F4" s="404"/>
      <c r="G4" s="404"/>
      <c r="H4" s="434" t="s">
        <v>330</v>
      </c>
      <c r="I4" s="404" t="s">
        <v>18</v>
      </c>
      <c r="J4" s="404"/>
      <c r="K4" s="404"/>
      <c r="L4" s="404"/>
      <c r="M4" s="432" t="s">
        <v>323</v>
      </c>
    </row>
    <row r="5" spans="1:13" ht="46.5" customHeight="1">
      <c r="A5" s="435"/>
      <c r="B5" s="141" t="s">
        <v>65</v>
      </c>
      <c r="C5" s="141" t="s">
        <v>19</v>
      </c>
      <c r="D5" s="141" t="s">
        <v>25</v>
      </c>
      <c r="E5" s="141" t="s">
        <v>86</v>
      </c>
      <c r="F5" s="334" t="s">
        <v>322</v>
      </c>
      <c r="G5" s="141" t="s">
        <v>21</v>
      </c>
      <c r="H5" s="435"/>
      <c r="I5" s="143" t="s">
        <v>30</v>
      </c>
      <c r="J5" s="143" t="s">
        <v>88</v>
      </c>
      <c r="K5" s="143" t="s">
        <v>20</v>
      </c>
      <c r="L5" s="143" t="s">
        <v>11</v>
      </c>
      <c r="M5" s="433"/>
    </row>
    <row r="6" spans="1:13" ht="9" customHeight="1">
      <c r="A6" s="127"/>
      <c r="B6" s="131"/>
      <c r="C6" s="131"/>
      <c r="D6" s="131"/>
      <c r="E6" s="131"/>
      <c r="F6" s="131"/>
      <c r="G6" s="131"/>
      <c r="H6" s="127"/>
      <c r="I6" s="131"/>
      <c r="J6" s="131"/>
      <c r="K6" s="131"/>
      <c r="L6" s="131"/>
      <c r="M6" s="130"/>
    </row>
    <row r="7" spans="1:13" ht="9" customHeight="1">
      <c r="A7" s="431" t="s">
        <v>28</v>
      </c>
      <c r="B7" s="431"/>
      <c r="C7" s="431"/>
      <c r="D7" s="431"/>
      <c r="E7" s="431"/>
      <c r="F7" s="431"/>
      <c r="G7" s="431"/>
      <c r="H7" s="431" t="s">
        <v>28</v>
      </c>
      <c r="I7" s="431"/>
      <c r="J7" s="431"/>
      <c r="K7" s="431"/>
      <c r="L7" s="431"/>
      <c r="M7" s="431"/>
    </row>
    <row r="8" spans="1:13" ht="9" customHeight="1">
      <c r="A8" s="127"/>
      <c r="B8" s="131"/>
      <c r="C8" s="131"/>
      <c r="D8" s="131"/>
      <c r="E8" s="131"/>
      <c r="F8" s="131"/>
      <c r="G8" s="131"/>
      <c r="H8" s="127"/>
      <c r="I8" s="131"/>
      <c r="J8" s="131"/>
      <c r="K8" s="131"/>
      <c r="L8" s="131"/>
      <c r="M8" s="130"/>
    </row>
    <row r="9" spans="1:19" s="133" customFormat="1" ht="9" customHeight="1">
      <c r="A9" s="128" t="s">
        <v>89</v>
      </c>
      <c r="B9" s="292">
        <v>804267</v>
      </c>
      <c r="C9" s="292">
        <v>645467</v>
      </c>
      <c r="D9" s="292">
        <v>131494</v>
      </c>
      <c r="E9" s="292">
        <v>138647</v>
      </c>
      <c r="F9" s="292">
        <v>76482</v>
      </c>
      <c r="G9" s="292">
        <v>1796357</v>
      </c>
      <c r="H9" s="128" t="s">
        <v>89</v>
      </c>
      <c r="I9" s="132">
        <v>499302</v>
      </c>
      <c r="J9" s="132">
        <v>107176</v>
      </c>
      <c r="K9" s="132">
        <v>893438</v>
      </c>
      <c r="L9" s="132">
        <v>1499916</v>
      </c>
      <c r="M9" s="290">
        <v>3296273</v>
      </c>
      <c r="N9" s="132"/>
      <c r="O9" s="132"/>
      <c r="P9" s="132"/>
      <c r="Q9" s="132"/>
      <c r="R9" s="132"/>
      <c r="S9" s="132"/>
    </row>
    <row r="10" spans="1:19" s="133" customFormat="1" ht="9" customHeight="1">
      <c r="A10" s="128" t="s">
        <v>90</v>
      </c>
      <c r="B10" s="132">
        <v>123911</v>
      </c>
      <c r="C10" s="132">
        <v>905677</v>
      </c>
      <c r="D10" s="132">
        <v>365860</v>
      </c>
      <c r="E10" s="132">
        <v>115223</v>
      </c>
      <c r="F10" s="132">
        <v>10423</v>
      </c>
      <c r="G10" s="132">
        <v>1521094</v>
      </c>
      <c r="H10" s="128" t="s">
        <v>90</v>
      </c>
      <c r="I10" s="132">
        <v>820938</v>
      </c>
      <c r="J10" s="132">
        <v>38781</v>
      </c>
      <c r="K10" s="132">
        <v>393</v>
      </c>
      <c r="L10" s="132">
        <v>860112</v>
      </c>
      <c r="M10" s="290">
        <v>2381206</v>
      </c>
      <c r="N10" s="132"/>
      <c r="O10" s="132"/>
      <c r="P10" s="132"/>
      <c r="Q10" s="132"/>
      <c r="R10" s="132"/>
      <c r="S10" s="132"/>
    </row>
    <row r="11" spans="1:19" s="133" customFormat="1" ht="9" customHeight="1">
      <c r="A11" s="128" t="s">
        <v>91</v>
      </c>
      <c r="B11" s="132">
        <v>33720</v>
      </c>
      <c r="C11" s="132">
        <v>74164</v>
      </c>
      <c r="D11" s="132">
        <v>81329</v>
      </c>
      <c r="E11" s="132">
        <v>3431</v>
      </c>
      <c r="F11" s="132">
        <v>2940</v>
      </c>
      <c r="G11" s="132">
        <v>195584</v>
      </c>
      <c r="H11" s="128" t="s">
        <v>91</v>
      </c>
      <c r="I11" s="132">
        <v>53968</v>
      </c>
      <c r="J11" s="132">
        <v>31224</v>
      </c>
      <c r="K11" s="132">
        <v>3450</v>
      </c>
      <c r="L11" s="132">
        <v>88642</v>
      </c>
      <c r="M11" s="290">
        <v>284226</v>
      </c>
      <c r="N11" s="132"/>
      <c r="O11" s="132"/>
      <c r="P11" s="132"/>
      <c r="Q11" s="132"/>
      <c r="R11" s="132"/>
      <c r="S11" s="132"/>
    </row>
    <row r="12" spans="1:19" s="133" customFormat="1" ht="9" customHeight="1">
      <c r="A12" s="128" t="s">
        <v>92</v>
      </c>
      <c r="B12" s="132">
        <v>28832</v>
      </c>
      <c r="C12" s="132">
        <v>61669</v>
      </c>
      <c r="D12" s="132">
        <v>99224</v>
      </c>
      <c r="E12" s="132">
        <v>5131</v>
      </c>
      <c r="F12" s="132">
        <v>3893</v>
      </c>
      <c r="G12" s="132">
        <v>198749</v>
      </c>
      <c r="H12" s="128" t="s">
        <v>92</v>
      </c>
      <c r="I12" s="132">
        <v>41139</v>
      </c>
      <c r="J12" s="132">
        <v>44488</v>
      </c>
      <c r="K12" s="132">
        <v>1398</v>
      </c>
      <c r="L12" s="132">
        <v>87025</v>
      </c>
      <c r="M12" s="290">
        <v>285774</v>
      </c>
      <c r="N12" s="132"/>
      <c r="O12" s="132"/>
      <c r="P12" s="132"/>
      <c r="Q12" s="132"/>
      <c r="R12" s="132"/>
      <c r="S12" s="132"/>
    </row>
    <row r="13" spans="1:19" s="133" customFormat="1" ht="9" customHeight="1">
      <c r="A13" s="128" t="s">
        <v>93</v>
      </c>
      <c r="B13" s="132">
        <v>21109</v>
      </c>
      <c r="C13" s="132">
        <v>367792</v>
      </c>
      <c r="D13" s="132">
        <v>380408</v>
      </c>
      <c r="E13" s="132">
        <v>10115</v>
      </c>
      <c r="F13" s="132">
        <v>1929</v>
      </c>
      <c r="G13" s="132">
        <v>781353</v>
      </c>
      <c r="H13" s="128" t="s">
        <v>93</v>
      </c>
      <c r="I13" s="132">
        <v>20354</v>
      </c>
      <c r="J13" s="132">
        <v>43641</v>
      </c>
      <c r="K13" s="132">
        <v>23700</v>
      </c>
      <c r="L13" s="132">
        <v>87695</v>
      </c>
      <c r="M13" s="290">
        <v>869048</v>
      </c>
      <c r="N13" s="132"/>
      <c r="O13" s="132"/>
      <c r="P13" s="132"/>
      <c r="Q13" s="132"/>
      <c r="R13" s="132"/>
      <c r="S13" s="132"/>
    </row>
    <row r="14" spans="1:19" s="133" customFormat="1" ht="9" customHeight="1">
      <c r="A14" s="128" t="s">
        <v>94</v>
      </c>
      <c r="B14" s="132">
        <v>334574</v>
      </c>
      <c r="C14" s="132">
        <v>424206</v>
      </c>
      <c r="D14" s="132">
        <v>22492</v>
      </c>
      <c r="E14" s="132">
        <v>176117</v>
      </c>
      <c r="F14" s="132">
        <v>7117</v>
      </c>
      <c r="G14" s="132">
        <v>964506</v>
      </c>
      <c r="H14" s="128" t="s">
        <v>94</v>
      </c>
      <c r="I14" s="132">
        <v>1779507</v>
      </c>
      <c r="J14" s="132">
        <v>84308</v>
      </c>
      <c r="K14" s="132">
        <v>14771</v>
      </c>
      <c r="L14" s="132">
        <v>1878586</v>
      </c>
      <c r="M14" s="290">
        <v>2843092</v>
      </c>
      <c r="N14" s="132"/>
      <c r="O14" s="132"/>
      <c r="P14" s="132"/>
      <c r="Q14" s="132"/>
      <c r="R14" s="132"/>
      <c r="S14" s="132"/>
    </row>
    <row r="15" spans="1:19" s="133" customFormat="1" ht="9" customHeight="1">
      <c r="A15" s="128" t="s">
        <v>95</v>
      </c>
      <c r="B15" s="132">
        <v>170362</v>
      </c>
      <c r="C15" s="132">
        <v>232544</v>
      </c>
      <c r="D15" s="132">
        <v>136034</v>
      </c>
      <c r="E15" s="132">
        <v>17906</v>
      </c>
      <c r="F15" s="132">
        <v>3160</v>
      </c>
      <c r="G15" s="132">
        <v>560006</v>
      </c>
      <c r="H15" s="128" t="s">
        <v>95</v>
      </c>
      <c r="I15" s="132">
        <v>228169</v>
      </c>
      <c r="J15" s="132">
        <v>159235</v>
      </c>
      <c r="K15" s="132">
        <v>11484</v>
      </c>
      <c r="L15" s="132">
        <v>398888</v>
      </c>
      <c r="M15" s="290">
        <v>958894</v>
      </c>
      <c r="N15" s="132"/>
      <c r="O15" s="132"/>
      <c r="P15" s="132"/>
      <c r="Q15" s="132"/>
      <c r="R15" s="132"/>
      <c r="S15" s="132"/>
    </row>
    <row r="16" spans="1:19" s="133" customFormat="1" ht="9" customHeight="1">
      <c r="A16" s="128" t="s">
        <v>62</v>
      </c>
      <c r="B16" s="132">
        <v>43517</v>
      </c>
      <c r="C16" s="132">
        <v>102564</v>
      </c>
      <c r="D16" s="132">
        <v>122415</v>
      </c>
      <c r="E16" s="132">
        <v>3193</v>
      </c>
      <c r="F16" s="132">
        <v>385</v>
      </c>
      <c r="G16" s="132">
        <v>272074</v>
      </c>
      <c r="H16" s="128" t="s">
        <v>62</v>
      </c>
      <c r="I16" s="132">
        <v>14956</v>
      </c>
      <c r="J16" s="132">
        <v>7713</v>
      </c>
      <c r="K16" s="132">
        <v>733</v>
      </c>
      <c r="L16" s="132">
        <v>23402</v>
      </c>
      <c r="M16" s="290">
        <v>295476</v>
      </c>
      <c r="N16" s="132"/>
      <c r="O16" s="132"/>
      <c r="P16" s="132"/>
      <c r="Q16" s="132"/>
      <c r="R16" s="132"/>
      <c r="S16" s="132"/>
    </row>
    <row r="17" spans="1:19" s="133" customFormat="1" ht="9" customHeight="1">
      <c r="A17" s="128" t="s">
        <v>96</v>
      </c>
      <c r="B17" s="132">
        <v>255527</v>
      </c>
      <c r="C17" s="132">
        <v>292491</v>
      </c>
      <c r="D17" s="132">
        <v>349838</v>
      </c>
      <c r="E17" s="132">
        <v>17256</v>
      </c>
      <c r="F17" s="132">
        <v>2686</v>
      </c>
      <c r="G17" s="132">
        <v>917798</v>
      </c>
      <c r="H17" s="128" t="s">
        <v>96</v>
      </c>
      <c r="I17" s="132">
        <v>45650</v>
      </c>
      <c r="J17" s="132">
        <v>360994</v>
      </c>
      <c r="K17" s="132">
        <v>12828</v>
      </c>
      <c r="L17" s="132">
        <v>419472</v>
      </c>
      <c r="M17" s="290">
        <v>1337270</v>
      </c>
      <c r="N17" s="132"/>
      <c r="O17" s="132"/>
      <c r="P17" s="132"/>
      <c r="Q17" s="132"/>
      <c r="R17" s="132"/>
      <c r="S17" s="132"/>
    </row>
    <row r="18" spans="1:19" ht="9" customHeight="1">
      <c r="A18" s="134" t="s">
        <v>11</v>
      </c>
      <c r="B18" s="135">
        <v>1815819</v>
      </c>
      <c r="C18" s="135">
        <v>3106574</v>
      </c>
      <c r="D18" s="135">
        <v>1689094</v>
      </c>
      <c r="E18" s="135">
        <v>487019</v>
      </c>
      <c r="F18" s="135">
        <v>109015</v>
      </c>
      <c r="G18" s="135">
        <v>7207521</v>
      </c>
      <c r="H18" s="134" t="s">
        <v>11</v>
      </c>
      <c r="I18" s="135">
        <v>3503983</v>
      </c>
      <c r="J18" s="135">
        <v>877560</v>
      </c>
      <c r="K18" s="135">
        <v>962195</v>
      </c>
      <c r="L18" s="135">
        <v>5343738</v>
      </c>
      <c r="M18" s="130">
        <v>12551259</v>
      </c>
      <c r="N18" s="135"/>
      <c r="O18" s="135"/>
      <c r="P18" s="135"/>
      <c r="Q18" s="135"/>
      <c r="R18" s="135"/>
      <c r="S18" s="135"/>
    </row>
    <row r="19" spans="1:19" ht="9" customHeight="1">
      <c r="A19" s="134"/>
      <c r="B19" s="135"/>
      <c r="C19" s="135"/>
      <c r="D19" s="135"/>
      <c r="E19" s="135"/>
      <c r="F19" s="135"/>
      <c r="G19" s="132"/>
      <c r="H19" s="134"/>
      <c r="I19" s="135"/>
      <c r="J19" s="135"/>
      <c r="K19" s="135"/>
      <c r="L19" s="135"/>
      <c r="M19" s="130"/>
      <c r="N19" s="132"/>
      <c r="O19" s="132"/>
      <c r="P19" s="132"/>
      <c r="Q19" s="132"/>
      <c r="R19" s="132"/>
      <c r="S19" s="132"/>
    </row>
    <row r="20" spans="1:19" ht="9" customHeight="1">
      <c r="A20" s="430" t="s">
        <v>29</v>
      </c>
      <c r="B20" s="430"/>
      <c r="C20" s="430"/>
      <c r="D20" s="430"/>
      <c r="E20" s="430"/>
      <c r="F20" s="430"/>
      <c r="G20" s="430"/>
      <c r="H20" s="430" t="s">
        <v>29</v>
      </c>
      <c r="I20" s="430"/>
      <c r="J20" s="430"/>
      <c r="K20" s="430"/>
      <c r="L20" s="430"/>
      <c r="M20" s="430"/>
      <c r="N20" s="132"/>
      <c r="O20" s="132"/>
      <c r="P20" s="132"/>
      <c r="Q20" s="132"/>
      <c r="R20" s="132"/>
      <c r="S20" s="132"/>
    </row>
    <row r="21" spans="2:19" ht="9" customHeight="1">
      <c r="B21" s="131"/>
      <c r="C21" s="131"/>
      <c r="D21" s="131"/>
      <c r="F21" s="131"/>
      <c r="G21" s="131"/>
      <c r="I21" s="131"/>
      <c r="J21" s="131"/>
      <c r="K21" s="131"/>
      <c r="L21" s="131"/>
      <c r="M21" s="130"/>
      <c r="N21" s="132"/>
      <c r="O21" s="132"/>
      <c r="P21" s="132"/>
      <c r="Q21" s="132"/>
      <c r="R21" s="132"/>
      <c r="S21" s="132"/>
    </row>
    <row r="22" spans="1:19" ht="9" customHeight="1">
      <c r="A22" s="128" t="s">
        <v>89</v>
      </c>
      <c r="B22" s="132">
        <v>764446</v>
      </c>
      <c r="C22" s="132">
        <v>564727</v>
      </c>
      <c r="D22" s="132">
        <v>65889</v>
      </c>
      <c r="E22" s="132">
        <v>132455</v>
      </c>
      <c r="F22" s="132">
        <v>106297</v>
      </c>
      <c r="G22" s="132">
        <v>1633814</v>
      </c>
      <c r="H22" s="128" t="s">
        <v>89</v>
      </c>
      <c r="I22" s="132">
        <v>318364</v>
      </c>
      <c r="J22" s="132">
        <v>65243</v>
      </c>
      <c r="K22" s="132">
        <v>897562</v>
      </c>
      <c r="L22" s="132">
        <v>1281169</v>
      </c>
      <c r="M22" s="290">
        <v>2914983</v>
      </c>
      <c r="N22" s="132"/>
      <c r="O22" s="132"/>
      <c r="P22" s="132"/>
      <c r="Q22" s="132"/>
      <c r="R22" s="132"/>
      <c r="S22" s="132"/>
    </row>
    <row r="23" spans="1:19" ht="9" customHeight="1">
      <c r="A23" s="128" t="s">
        <v>90</v>
      </c>
      <c r="B23" s="132">
        <v>117503</v>
      </c>
      <c r="C23" s="132">
        <v>785148</v>
      </c>
      <c r="D23" s="132">
        <v>289610</v>
      </c>
      <c r="E23" s="132">
        <v>114546</v>
      </c>
      <c r="F23" s="132">
        <v>7307</v>
      </c>
      <c r="G23" s="132">
        <v>1314114</v>
      </c>
      <c r="H23" s="128" t="s">
        <v>90</v>
      </c>
      <c r="I23" s="132">
        <v>559254</v>
      </c>
      <c r="J23" s="132">
        <v>15861</v>
      </c>
      <c r="K23" s="132">
        <v>384</v>
      </c>
      <c r="L23" s="132">
        <v>575499</v>
      </c>
      <c r="M23" s="290">
        <v>1889613</v>
      </c>
      <c r="N23" s="132"/>
      <c r="O23" s="132"/>
      <c r="P23" s="132"/>
      <c r="Q23" s="132"/>
      <c r="R23" s="132"/>
      <c r="S23" s="132"/>
    </row>
    <row r="24" spans="1:19" ht="9" customHeight="1">
      <c r="A24" s="128" t="s">
        <v>91</v>
      </c>
      <c r="B24" s="132">
        <v>32770</v>
      </c>
      <c r="C24" s="132">
        <v>63794</v>
      </c>
      <c r="D24" s="132">
        <v>76068</v>
      </c>
      <c r="E24" s="132">
        <v>3198</v>
      </c>
      <c r="F24" s="132">
        <v>2592</v>
      </c>
      <c r="G24" s="132">
        <v>178422</v>
      </c>
      <c r="H24" s="128" t="s">
        <v>91</v>
      </c>
      <c r="I24" s="132">
        <v>27486</v>
      </c>
      <c r="J24" s="132">
        <v>17586</v>
      </c>
      <c r="K24" s="132">
        <v>1970</v>
      </c>
      <c r="L24" s="132">
        <v>47042</v>
      </c>
      <c r="M24" s="290">
        <v>225464</v>
      </c>
      <c r="N24" s="132"/>
      <c r="O24" s="132"/>
      <c r="P24" s="132"/>
      <c r="Q24" s="132"/>
      <c r="R24" s="132"/>
      <c r="S24" s="132"/>
    </row>
    <row r="25" spans="1:19" ht="9" customHeight="1">
      <c r="A25" s="128" t="s">
        <v>92</v>
      </c>
      <c r="B25" s="132">
        <v>27474</v>
      </c>
      <c r="C25" s="132">
        <v>52721</v>
      </c>
      <c r="D25" s="132">
        <v>91798</v>
      </c>
      <c r="E25" s="132">
        <v>5111</v>
      </c>
      <c r="F25" s="132">
        <v>3306</v>
      </c>
      <c r="G25" s="132">
        <v>180410</v>
      </c>
      <c r="H25" s="128" t="s">
        <v>92</v>
      </c>
      <c r="I25" s="132">
        <v>25402</v>
      </c>
      <c r="J25" s="132">
        <v>16842</v>
      </c>
      <c r="K25" s="132">
        <v>814</v>
      </c>
      <c r="L25" s="132">
        <v>43058</v>
      </c>
      <c r="M25" s="290">
        <v>223468</v>
      </c>
      <c r="N25" s="132"/>
      <c r="O25" s="132"/>
      <c r="P25" s="132"/>
      <c r="Q25" s="132"/>
      <c r="R25" s="132"/>
      <c r="S25" s="132"/>
    </row>
    <row r="26" spans="1:19" ht="9" customHeight="1">
      <c r="A26" s="128" t="s">
        <v>93</v>
      </c>
      <c r="B26" s="132">
        <v>20318</v>
      </c>
      <c r="C26" s="132">
        <v>338246</v>
      </c>
      <c r="D26" s="132">
        <v>365252</v>
      </c>
      <c r="E26" s="132">
        <v>9683</v>
      </c>
      <c r="F26" s="132">
        <v>461</v>
      </c>
      <c r="G26" s="132">
        <v>733960</v>
      </c>
      <c r="H26" s="128" t="s">
        <v>93</v>
      </c>
      <c r="I26" s="132">
        <v>6751</v>
      </c>
      <c r="J26" s="132">
        <v>50282</v>
      </c>
      <c r="K26" s="132">
        <v>5425</v>
      </c>
      <c r="L26" s="132">
        <v>62458</v>
      </c>
      <c r="M26" s="290">
        <v>796418</v>
      </c>
      <c r="N26" s="132"/>
      <c r="O26" s="132"/>
      <c r="P26" s="132"/>
      <c r="Q26" s="132"/>
      <c r="R26" s="132"/>
      <c r="S26" s="132"/>
    </row>
    <row r="27" spans="1:19" ht="9" customHeight="1">
      <c r="A27" s="128" t="s">
        <v>94</v>
      </c>
      <c r="B27" s="132">
        <v>326585</v>
      </c>
      <c r="C27" s="132">
        <v>315135</v>
      </c>
      <c r="D27" s="132">
        <v>19636</v>
      </c>
      <c r="E27" s="132">
        <v>174863</v>
      </c>
      <c r="F27" s="132">
        <v>3717</v>
      </c>
      <c r="G27" s="132">
        <v>839936</v>
      </c>
      <c r="H27" s="128" t="s">
        <v>94</v>
      </c>
      <c r="I27" s="132">
        <v>952880</v>
      </c>
      <c r="J27" s="132">
        <v>40970</v>
      </c>
      <c r="K27" s="132">
        <v>3643</v>
      </c>
      <c r="L27" s="132">
        <v>997493</v>
      </c>
      <c r="M27" s="290">
        <v>1837429</v>
      </c>
      <c r="N27" s="132"/>
      <c r="O27" s="132"/>
      <c r="P27" s="132"/>
      <c r="Q27" s="132"/>
      <c r="R27" s="132"/>
      <c r="S27" s="132"/>
    </row>
    <row r="28" spans="1:19" ht="9" customHeight="1">
      <c r="A28" s="128" t="s">
        <v>95</v>
      </c>
      <c r="B28" s="132">
        <v>165158</v>
      </c>
      <c r="C28" s="132">
        <v>148970</v>
      </c>
      <c r="D28" s="132">
        <v>71974</v>
      </c>
      <c r="E28" s="132">
        <v>17238</v>
      </c>
      <c r="F28" s="132">
        <v>1160</v>
      </c>
      <c r="G28" s="132">
        <v>404500</v>
      </c>
      <c r="H28" s="128" t="s">
        <v>95</v>
      </c>
      <c r="I28" s="132">
        <v>95348</v>
      </c>
      <c r="J28" s="132">
        <v>62960</v>
      </c>
      <c r="K28" s="132">
        <v>5295</v>
      </c>
      <c r="L28" s="132">
        <v>163603</v>
      </c>
      <c r="M28" s="290">
        <v>568103</v>
      </c>
      <c r="N28" s="132"/>
      <c r="O28" s="132"/>
      <c r="P28" s="132"/>
      <c r="Q28" s="132"/>
      <c r="R28" s="132"/>
      <c r="S28" s="132"/>
    </row>
    <row r="29" spans="1:19" ht="9" customHeight="1">
      <c r="A29" s="128" t="s">
        <v>62</v>
      </c>
      <c r="B29" s="132">
        <v>40808</v>
      </c>
      <c r="C29" s="132">
        <v>74924</v>
      </c>
      <c r="D29" s="132">
        <v>91784</v>
      </c>
      <c r="E29" s="132">
        <v>2804</v>
      </c>
      <c r="F29" s="132">
        <v>131</v>
      </c>
      <c r="G29" s="132">
        <v>210451</v>
      </c>
      <c r="H29" s="128" t="s">
        <v>62</v>
      </c>
      <c r="I29" s="132">
        <v>2663</v>
      </c>
      <c r="J29" s="132">
        <v>2314</v>
      </c>
      <c r="K29" s="132">
        <v>355</v>
      </c>
      <c r="L29" s="132">
        <v>5332</v>
      </c>
      <c r="M29" s="290">
        <v>215783</v>
      </c>
      <c r="N29" s="132"/>
      <c r="O29" s="132"/>
      <c r="P29" s="132"/>
      <c r="Q29" s="132"/>
      <c r="R29" s="132"/>
      <c r="S29" s="132"/>
    </row>
    <row r="30" spans="1:19" ht="9" customHeight="1">
      <c r="A30" s="128" t="s">
        <v>96</v>
      </c>
      <c r="B30" s="132">
        <v>247793</v>
      </c>
      <c r="C30" s="132">
        <v>175209</v>
      </c>
      <c r="D30" s="132">
        <v>214260</v>
      </c>
      <c r="E30" s="132">
        <v>16002</v>
      </c>
      <c r="F30" s="132">
        <v>1026</v>
      </c>
      <c r="G30" s="132">
        <v>654290</v>
      </c>
      <c r="H30" s="128" t="s">
        <v>96</v>
      </c>
      <c r="I30" s="132">
        <v>25625</v>
      </c>
      <c r="J30" s="132">
        <v>201704</v>
      </c>
      <c r="K30" s="132">
        <v>15650</v>
      </c>
      <c r="L30" s="132">
        <v>242979</v>
      </c>
      <c r="M30" s="290">
        <v>897269</v>
      </c>
      <c r="N30" s="132"/>
      <c r="O30" s="132"/>
      <c r="P30" s="132"/>
      <c r="Q30" s="132"/>
      <c r="R30" s="132"/>
      <c r="S30" s="132"/>
    </row>
    <row r="31" spans="1:19" ht="9" customHeight="1">
      <c r="A31" s="134" t="s">
        <v>11</v>
      </c>
      <c r="B31" s="135">
        <v>1742855</v>
      </c>
      <c r="C31" s="135">
        <v>2518874</v>
      </c>
      <c r="D31" s="135">
        <v>1286271</v>
      </c>
      <c r="E31" s="135">
        <v>475900</v>
      </c>
      <c r="F31" s="135">
        <v>125997</v>
      </c>
      <c r="G31" s="135">
        <v>6149897</v>
      </c>
      <c r="H31" s="134" t="s">
        <v>11</v>
      </c>
      <c r="I31" s="135">
        <v>2013773</v>
      </c>
      <c r="J31" s="135">
        <v>473762</v>
      </c>
      <c r="K31" s="135">
        <v>931098</v>
      </c>
      <c r="L31" s="135">
        <v>3418633</v>
      </c>
      <c r="M31" s="130">
        <v>9568530</v>
      </c>
      <c r="N31" s="135"/>
      <c r="O31" s="135"/>
      <c r="P31" s="135"/>
      <c r="Q31" s="135"/>
      <c r="R31" s="135"/>
      <c r="S31" s="135"/>
    </row>
    <row r="32" spans="1:19" ht="9" customHeight="1">
      <c r="A32" s="134"/>
      <c r="B32" s="136"/>
      <c r="C32" s="136"/>
      <c r="D32" s="136"/>
      <c r="E32" s="135"/>
      <c r="F32" s="136"/>
      <c r="G32" s="136"/>
      <c r="H32" s="134"/>
      <c r="I32" s="136"/>
      <c r="J32" s="136"/>
      <c r="K32" s="136"/>
      <c r="L32" s="136"/>
      <c r="M32" s="130"/>
      <c r="N32" s="132"/>
      <c r="O32" s="132"/>
      <c r="P32" s="132"/>
      <c r="Q32" s="132"/>
      <c r="R32" s="132"/>
      <c r="S32" s="132"/>
    </row>
    <row r="33" spans="1:19" ht="9" customHeight="1">
      <c r="A33" s="431" t="s">
        <v>97</v>
      </c>
      <c r="B33" s="431"/>
      <c r="C33" s="431"/>
      <c r="D33" s="431"/>
      <c r="E33" s="431"/>
      <c r="F33" s="431"/>
      <c r="G33" s="431"/>
      <c r="H33" s="429" t="s">
        <v>97</v>
      </c>
      <c r="I33" s="429"/>
      <c r="J33" s="429"/>
      <c r="K33" s="429"/>
      <c r="L33" s="429"/>
      <c r="M33" s="429"/>
      <c r="N33" s="132"/>
      <c r="O33" s="132"/>
      <c r="P33" s="132"/>
      <c r="Q33" s="132"/>
      <c r="R33" s="132"/>
      <c r="S33" s="132"/>
    </row>
    <row r="34" spans="2:19" ht="9" customHeight="1">
      <c r="B34" s="127"/>
      <c r="C34" s="131"/>
      <c r="D34" s="131"/>
      <c r="F34" s="131"/>
      <c r="G34" s="131"/>
      <c r="I34" s="131"/>
      <c r="J34" s="131"/>
      <c r="K34" s="131"/>
      <c r="L34" s="131"/>
      <c r="M34" s="130"/>
      <c r="N34" s="132"/>
      <c r="O34" s="132"/>
      <c r="P34" s="132"/>
      <c r="Q34" s="132"/>
      <c r="R34" s="132"/>
      <c r="S34" s="132"/>
    </row>
    <row r="35" spans="1:19" s="133" customFormat="1" ht="9" customHeight="1">
      <c r="A35" s="128" t="s">
        <v>89</v>
      </c>
      <c r="B35" s="290">
        <v>639974</v>
      </c>
      <c r="C35" s="132">
        <v>402578</v>
      </c>
      <c r="D35" s="132">
        <v>36504</v>
      </c>
      <c r="E35" s="132">
        <v>122053</v>
      </c>
      <c r="F35" s="132">
        <v>39665</v>
      </c>
      <c r="G35" s="132">
        <v>1240774</v>
      </c>
      <c r="H35" s="128" t="s">
        <v>89</v>
      </c>
      <c r="I35" s="132">
        <v>108639</v>
      </c>
      <c r="J35" s="132">
        <v>50357</v>
      </c>
      <c r="K35" s="132">
        <v>872323</v>
      </c>
      <c r="L35" s="132">
        <v>1031319</v>
      </c>
      <c r="M35" s="290">
        <v>2272093</v>
      </c>
      <c r="N35" s="132"/>
      <c r="O35" s="132"/>
      <c r="P35" s="132"/>
      <c r="Q35" s="132"/>
      <c r="R35" s="132"/>
      <c r="S35" s="132"/>
    </row>
    <row r="36" spans="1:19" s="133" customFormat="1" ht="9" customHeight="1">
      <c r="A36" s="128" t="s">
        <v>90</v>
      </c>
      <c r="B36" s="290">
        <v>113585</v>
      </c>
      <c r="C36" s="132">
        <v>471030</v>
      </c>
      <c r="D36" s="132">
        <v>107304</v>
      </c>
      <c r="E36" s="132">
        <v>111513</v>
      </c>
      <c r="F36" s="132">
        <v>4773</v>
      </c>
      <c r="G36" s="132">
        <v>808205</v>
      </c>
      <c r="H36" s="128" t="s">
        <v>90</v>
      </c>
      <c r="I36" s="132">
        <v>65750</v>
      </c>
      <c r="J36" s="132">
        <v>5808</v>
      </c>
      <c r="K36" s="132">
        <v>220</v>
      </c>
      <c r="L36" s="132">
        <v>71778</v>
      </c>
      <c r="M36" s="290">
        <v>879983</v>
      </c>
      <c r="N36" s="132"/>
      <c r="O36" s="132"/>
      <c r="P36" s="132"/>
      <c r="Q36" s="132"/>
      <c r="R36" s="132"/>
      <c r="S36" s="132"/>
    </row>
    <row r="37" spans="1:19" s="133" customFormat="1" ht="9" customHeight="1">
      <c r="A37" s="128" t="s">
        <v>91</v>
      </c>
      <c r="B37" s="290">
        <v>31312</v>
      </c>
      <c r="C37" s="132">
        <v>32790</v>
      </c>
      <c r="D37" s="132">
        <v>33325</v>
      </c>
      <c r="E37" s="132">
        <v>3007</v>
      </c>
      <c r="F37" s="132">
        <v>2130</v>
      </c>
      <c r="G37" s="132">
        <v>102564</v>
      </c>
      <c r="H37" s="128" t="s">
        <v>91</v>
      </c>
      <c r="I37" s="132">
        <v>4777</v>
      </c>
      <c r="J37" s="132">
        <v>1307</v>
      </c>
      <c r="K37" s="132">
        <v>207</v>
      </c>
      <c r="L37" s="132">
        <v>6291</v>
      </c>
      <c r="M37" s="290">
        <v>108855</v>
      </c>
      <c r="N37" s="132"/>
      <c r="O37" s="132"/>
      <c r="P37" s="132"/>
      <c r="Q37" s="132"/>
      <c r="R37" s="132"/>
      <c r="S37" s="132"/>
    </row>
    <row r="38" spans="1:19" s="133" customFormat="1" ht="9" customHeight="1">
      <c r="A38" s="128" t="s">
        <v>92</v>
      </c>
      <c r="B38" s="290">
        <v>26325</v>
      </c>
      <c r="C38" s="132">
        <v>29604</v>
      </c>
      <c r="D38" s="132">
        <v>48650</v>
      </c>
      <c r="E38" s="132">
        <v>4867</v>
      </c>
      <c r="F38" s="132">
        <v>3111</v>
      </c>
      <c r="G38" s="132">
        <v>112557</v>
      </c>
      <c r="H38" s="128" t="s">
        <v>92</v>
      </c>
      <c r="I38" s="132">
        <v>1816</v>
      </c>
      <c r="J38" s="132">
        <v>5296</v>
      </c>
      <c r="K38" s="132">
        <v>332</v>
      </c>
      <c r="L38" s="132">
        <v>7444</v>
      </c>
      <c r="M38" s="290">
        <v>120001</v>
      </c>
      <c r="N38" s="132"/>
      <c r="O38" s="132"/>
      <c r="P38" s="132"/>
      <c r="Q38" s="132"/>
      <c r="R38" s="132"/>
      <c r="S38" s="132"/>
    </row>
    <row r="39" spans="1:19" s="133" customFormat="1" ht="9" customHeight="1">
      <c r="A39" s="128" t="s">
        <v>93</v>
      </c>
      <c r="B39" s="290">
        <v>19348</v>
      </c>
      <c r="C39" s="132">
        <v>302395</v>
      </c>
      <c r="D39" s="132">
        <v>309262</v>
      </c>
      <c r="E39" s="132">
        <v>9558</v>
      </c>
      <c r="F39" s="132">
        <v>57</v>
      </c>
      <c r="G39" s="132">
        <v>640620</v>
      </c>
      <c r="H39" s="128" t="s">
        <v>93</v>
      </c>
      <c r="I39" s="132">
        <v>925</v>
      </c>
      <c r="J39" s="132">
        <v>8047</v>
      </c>
      <c r="K39" s="132">
        <v>3018</v>
      </c>
      <c r="L39" s="132">
        <v>11990</v>
      </c>
      <c r="M39" s="290">
        <v>652610</v>
      </c>
      <c r="N39" s="132"/>
      <c r="O39" s="132"/>
      <c r="P39" s="132"/>
      <c r="Q39" s="132"/>
      <c r="R39" s="132"/>
      <c r="S39" s="132"/>
    </row>
    <row r="40" spans="1:19" s="133" customFormat="1" ht="9" customHeight="1">
      <c r="A40" s="128" t="s">
        <v>94</v>
      </c>
      <c r="B40" s="290">
        <v>310190</v>
      </c>
      <c r="C40" s="132">
        <v>164871</v>
      </c>
      <c r="D40" s="132">
        <v>14762</v>
      </c>
      <c r="E40" s="132">
        <v>170465</v>
      </c>
      <c r="F40" s="132">
        <v>2227</v>
      </c>
      <c r="G40" s="132">
        <v>662515</v>
      </c>
      <c r="H40" s="128" t="s">
        <v>94</v>
      </c>
      <c r="I40" s="132">
        <v>136911</v>
      </c>
      <c r="J40" s="132">
        <v>8087</v>
      </c>
      <c r="K40" s="132">
        <v>2664</v>
      </c>
      <c r="L40" s="132">
        <v>147662</v>
      </c>
      <c r="M40" s="290">
        <v>810177</v>
      </c>
      <c r="N40" s="132"/>
      <c r="O40" s="132"/>
      <c r="P40" s="132"/>
      <c r="Q40" s="132"/>
      <c r="R40" s="132"/>
      <c r="S40" s="132"/>
    </row>
    <row r="41" spans="1:19" s="133" customFormat="1" ht="9" customHeight="1">
      <c r="A41" s="128" t="s">
        <v>95</v>
      </c>
      <c r="B41" s="290">
        <v>153805</v>
      </c>
      <c r="C41" s="132">
        <v>52780</v>
      </c>
      <c r="D41" s="132">
        <v>29966</v>
      </c>
      <c r="E41" s="132">
        <v>16042</v>
      </c>
      <c r="F41" s="132">
        <v>418</v>
      </c>
      <c r="G41" s="132">
        <v>253011</v>
      </c>
      <c r="H41" s="128" t="s">
        <v>95</v>
      </c>
      <c r="I41" s="132">
        <v>13926</v>
      </c>
      <c r="J41" s="132">
        <v>8287</v>
      </c>
      <c r="K41" s="132">
        <v>859</v>
      </c>
      <c r="L41" s="132">
        <v>23072</v>
      </c>
      <c r="M41" s="290">
        <v>276083</v>
      </c>
      <c r="N41" s="132"/>
      <c r="O41" s="132"/>
      <c r="P41" s="132"/>
      <c r="Q41" s="132"/>
      <c r="R41" s="132"/>
      <c r="S41" s="132"/>
    </row>
    <row r="42" spans="1:19" s="133" customFormat="1" ht="9" customHeight="1">
      <c r="A42" s="128" t="s">
        <v>62</v>
      </c>
      <c r="B42" s="290">
        <v>38607</v>
      </c>
      <c r="C42" s="132">
        <v>38130</v>
      </c>
      <c r="D42" s="132">
        <v>52028</v>
      </c>
      <c r="E42" s="132">
        <v>2516</v>
      </c>
      <c r="F42" s="132">
        <v>51</v>
      </c>
      <c r="G42" s="132">
        <v>131332</v>
      </c>
      <c r="H42" s="128" t="s">
        <v>62</v>
      </c>
      <c r="I42" s="132">
        <v>473</v>
      </c>
      <c r="J42" s="132">
        <v>500</v>
      </c>
      <c r="K42" s="293" t="s">
        <v>27</v>
      </c>
      <c r="L42" s="132">
        <v>973</v>
      </c>
      <c r="M42" s="290">
        <v>132305</v>
      </c>
      <c r="N42" s="132"/>
      <c r="O42" s="132"/>
      <c r="P42" s="132"/>
      <c r="Q42" s="132"/>
      <c r="R42" s="132"/>
      <c r="S42" s="132"/>
    </row>
    <row r="43" spans="1:19" s="133" customFormat="1" ht="9" customHeight="1">
      <c r="A43" s="128" t="s">
        <v>96</v>
      </c>
      <c r="B43" s="290">
        <v>235369</v>
      </c>
      <c r="C43" s="132">
        <v>65328</v>
      </c>
      <c r="D43" s="132">
        <v>102002</v>
      </c>
      <c r="E43" s="132">
        <v>14959</v>
      </c>
      <c r="F43" s="132">
        <v>393</v>
      </c>
      <c r="G43" s="132">
        <v>418051</v>
      </c>
      <c r="H43" s="128" t="s">
        <v>96</v>
      </c>
      <c r="I43" s="132">
        <v>5829</v>
      </c>
      <c r="J43" s="132">
        <v>104201</v>
      </c>
      <c r="K43" s="132">
        <v>4087</v>
      </c>
      <c r="L43" s="132">
        <v>114117</v>
      </c>
      <c r="M43" s="290">
        <v>532168</v>
      </c>
      <c r="N43" s="132"/>
      <c r="O43" s="132"/>
      <c r="P43" s="132"/>
      <c r="Q43" s="132"/>
      <c r="R43" s="132"/>
      <c r="S43" s="132"/>
    </row>
    <row r="44" spans="1:19" ht="9" customHeight="1">
      <c r="A44" s="134" t="s">
        <v>11</v>
      </c>
      <c r="B44" s="135">
        <v>1568515</v>
      </c>
      <c r="C44" s="135">
        <v>1559506</v>
      </c>
      <c r="D44" s="135">
        <v>733803</v>
      </c>
      <c r="E44" s="135">
        <v>454980</v>
      </c>
      <c r="F44" s="135">
        <v>52825</v>
      </c>
      <c r="G44" s="135">
        <v>4369629</v>
      </c>
      <c r="H44" s="134" t="s">
        <v>11</v>
      </c>
      <c r="I44" s="135">
        <v>339046</v>
      </c>
      <c r="J44" s="135">
        <v>191890</v>
      </c>
      <c r="K44" s="135">
        <v>883710</v>
      </c>
      <c r="L44" s="135">
        <v>1414646</v>
      </c>
      <c r="M44" s="130">
        <v>5784275</v>
      </c>
      <c r="N44" s="135"/>
      <c r="O44" s="135"/>
      <c r="P44" s="135"/>
      <c r="Q44" s="135"/>
      <c r="R44" s="135"/>
      <c r="S44" s="135"/>
    </row>
    <row r="45" spans="1:18" ht="9" customHeight="1">
      <c r="A45" s="137"/>
      <c r="B45" s="129"/>
      <c r="C45" s="138"/>
      <c r="D45" s="138"/>
      <c r="E45" s="138"/>
      <c r="F45" s="137"/>
      <c r="G45" s="137"/>
      <c r="H45" s="137"/>
      <c r="I45" s="137"/>
      <c r="J45" s="139"/>
      <c r="K45" s="139"/>
      <c r="L45" s="139"/>
      <c r="M45" s="139"/>
      <c r="N45" s="132"/>
      <c r="O45" s="132"/>
      <c r="P45" s="132"/>
      <c r="Q45" s="132"/>
      <c r="R45" s="132"/>
    </row>
    <row r="47" spans="1:11" ht="9" customHeight="1">
      <c r="A47" s="417" t="s">
        <v>328</v>
      </c>
      <c r="B47" s="418"/>
      <c r="C47" s="418"/>
      <c r="D47" s="418"/>
      <c r="H47" s="417" t="s">
        <v>328</v>
      </c>
      <c r="I47" s="418"/>
      <c r="J47" s="418"/>
      <c r="K47" s="418"/>
    </row>
    <row r="48" spans="1:11" ht="9" customHeight="1">
      <c r="A48" s="335" t="s">
        <v>331</v>
      </c>
      <c r="H48" s="335" t="s">
        <v>331</v>
      </c>
      <c r="I48" s="140"/>
      <c r="J48" s="132"/>
      <c r="K48" s="132"/>
    </row>
    <row r="49" spans="2:7" ht="9" customHeight="1">
      <c r="B49" s="290"/>
      <c r="C49" s="290"/>
      <c r="D49" s="290"/>
      <c r="E49" s="290"/>
      <c r="F49" s="290"/>
      <c r="G49" s="290"/>
    </row>
    <row r="50" spans="2:14" ht="9" customHeight="1">
      <c r="B50" s="290"/>
      <c r="C50" s="290"/>
      <c r="D50" s="290"/>
      <c r="E50" s="290"/>
      <c r="F50" s="290"/>
      <c r="G50" s="290"/>
      <c r="I50" s="290"/>
      <c r="J50" s="290"/>
      <c r="K50" s="290"/>
      <c r="L50" s="290"/>
      <c r="M50" s="290"/>
      <c r="N50" s="290"/>
    </row>
    <row r="51" spans="2:14" ht="9" customHeight="1">
      <c r="B51" s="290"/>
      <c r="C51" s="290"/>
      <c r="D51" s="290"/>
      <c r="E51" s="290"/>
      <c r="F51" s="290"/>
      <c r="G51" s="290"/>
      <c r="I51" s="290"/>
      <c r="J51" s="290"/>
      <c r="K51" s="290"/>
      <c r="L51" s="290"/>
      <c r="M51" s="290"/>
      <c r="N51" s="290"/>
    </row>
    <row r="52" spans="2:14" ht="9" customHeight="1">
      <c r="B52" s="290"/>
      <c r="C52" s="290"/>
      <c r="D52" s="290"/>
      <c r="E52" s="290"/>
      <c r="F52" s="290"/>
      <c r="G52" s="290"/>
      <c r="I52" s="290"/>
      <c r="J52" s="290"/>
      <c r="K52" s="290"/>
      <c r="L52" s="290"/>
      <c r="M52" s="290"/>
      <c r="N52" s="290"/>
    </row>
    <row r="53" spans="2:14" ht="9" customHeight="1">
      <c r="B53" s="290"/>
      <c r="C53" s="290"/>
      <c r="D53" s="290"/>
      <c r="E53" s="290"/>
      <c r="F53" s="290"/>
      <c r="G53" s="290"/>
      <c r="I53" s="290"/>
      <c r="J53" s="290"/>
      <c r="K53" s="290"/>
      <c r="L53" s="290"/>
      <c r="M53" s="290"/>
      <c r="N53" s="290"/>
    </row>
    <row r="54" spans="2:14" ht="9" customHeight="1">
      <c r="B54" s="290"/>
      <c r="C54" s="290"/>
      <c r="D54" s="290"/>
      <c r="E54" s="290"/>
      <c r="F54" s="290"/>
      <c r="G54" s="290"/>
      <c r="I54" s="290"/>
      <c r="J54" s="290"/>
      <c r="K54" s="290"/>
      <c r="L54" s="290"/>
      <c r="M54" s="290"/>
      <c r="N54" s="290"/>
    </row>
    <row r="55" spans="2:14" ht="9" customHeight="1">
      <c r="B55" s="290"/>
      <c r="C55" s="290"/>
      <c r="D55" s="290"/>
      <c r="E55" s="290"/>
      <c r="F55" s="290"/>
      <c r="G55" s="290"/>
      <c r="I55" s="290"/>
      <c r="J55" s="290"/>
      <c r="K55" s="290"/>
      <c r="L55" s="290"/>
      <c r="M55" s="290"/>
      <c r="N55" s="290"/>
    </row>
    <row r="56" spans="2:14" ht="9" customHeight="1">
      <c r="B56" s="290"/>
      <c r="C56" s="290"/>
      <c r="D56" s="290"/>
      <c r="E56" s="290"/>
      <c r="F56" s="290"/>
      <c r="G56" s="290"/>
      <c r="I56" s="290"/>
      <c r="J56" s="290"/>
      <c r="K56" s="290"/>
      <c r="L56" s="290"/>
      <c r="M56" s="290"/>
      <c r="N56" s="290"/>
    </row>
    <row r="57" spans="2:14" ht="9" customHeight="1">
      <c r="B57" s="290"/>
      <c r="C57" s="290"/>
      <c r="D57" s="290"/>
      <c r="E57" s="290"/>
      <c r="F57" s="290"/>
      <c r="G57" s="290"/>
      <c r="I57" s="290"/>
      <c r="J57" s="290"/>
      <c r="K57" s="290"/>
      <c r="L57" s="290"/>
      <c r="M57" s="290"/>
      <c r="N57" s="290"/>
    </row>
    <row r="58" spans="2:14" ht="9" customHeight="1">
      <c r="B58" s="290"/>
      <c r="C58" s="290"/>
      <c r="D58" s="290"/>
      <c r="E58" s="290"/>
      <c r="F58" s="290"/>
      <c r="G58" s="290"/>
      <c r="I58" s="290"/>
      <c r="J58" s="290"/>
      <c r="K58" s="290"/>
      <c r="L58" s="290"/>
      <c r="M58" s="290"/>
      <c r="N58" s="290"/>
    </row>
    <row r="59" spans="2:14" ht="9" customHeight="1">
      <c r="B59" s="290"/>
      <c r="C59" s="290"/>
      <c r="D59" s="290"/>
      <c r="E59" s="290"/>
      <c r="F59" s="290"/>
      <c r="G59" s="290"/>
      <c r="I59" s="290"/>
      <c r="J59" s="290"/>
      <c r="K59" s="290"/>
      <c r="L59" s="290"/>
      <c r="M59" s="290"/>
      <c r="N59" s="290"/>
    </row>
    <row r="61" ht="9" customHeight="1">
      <c r="I61" s="291"/>
    </row>
  </sheetData>
  <mergeCells count="13">
    <mergeCell ref="A4:A5"/>
    <mergeCell ref="B4:G4"/>
    <mergeCell ref="H33:M33"/>
    <mergeCell ref="H20:M20"/>
    <mergeCell ref="H7:M7"/>
    <mergeCell ref="M4:M5"/>
    <mergeCell ref="H4:H5"/>
    <mergeCell ref="I4:L4"/>
    <mergeCell ref="A47:D47"/>
    <mergeCell ref="H47:K47"/>
    <mergeCell ref="A7:G7"/>
    <mergeCell ref="A20:G20"/>
    <mergeCell ref="A33:G33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B2:GW75"/>
  <sheetViews>
    <sheetView workbookViewId="0" topLeftCell="A37">
      <selection activeCell="M18" sqref="M18"/>
    </sheetView>
  </sheetViews>
  <sheetFormatPr defaultColWidth="9.140625" defaultRowHeight="9" customHeight="1"/>
  <cols>
    <col min="1" max="1" width="5.00390625" style="4" customWidth="1"/>
    <col min="2" max="2" width="33.8515625" style="4" customWidth="1"/>
    <col min="3" max="3" width="11.421875" style="4" customWidth="1"/>
    <col min="4" max="4" width="10.00390625" style="1" customWidth="1"/>
    <col min="5" max="5" width="9.140625" style="1" customWidth="1"/>
    <col min="6" max="7" width="8.8515625" style="1" customWidth="1"/>
    <col min="8" max="13" width="11.57421875" style="4" customWidth="1"/>
    <col min="14" max="14" width="12.7109375" style="4" customWidth="1"/>
    <col min="15" max="15" width="5.00390625" style="4" customWidth="1"/>
    <col min="16" max="16384" width="9.140625" style="4" customWidth="1"/>
  </cols>
  <sheetData>
    <row r="1" ht="3.75" customHeight="1"/>
    <row r="2" spans="2:13" ht="24" customHeight="1">
      <c r="B2" s="31" t="s">
        <v>69</v>
      </c>
      <c r="C2" s="31"/>
      <c r="D2" s="31"/>
      <c r="E2" s="31"/>
      <c r="F2" s="31"/>
      <c r="G2" s="31"/>
      <c r="H2" s="20"/>
      <c r="I2" s="20"/>
      <c r="J2" s="20"/>
      <c r="K2" s="20"/>
      <c r="L2" s="20"/>
      <c r="M2" s="20"/>
    </row>
    <row r="3" spans="2:14" ht="3.75" customHeight="1">
      <c r="B3" s="13"/>
      <c r="C3" s="14"/>
      <c r="D3" s="14"/>
      <c r="E3" s="14"/>
      <c r="F3" s="14"/>
      <c r="G3" s="14"/>
      <c r="H3" s="8"/>
      <c r="I3" s="8"/>
      <c r="J3" s="8"/>
      <c r="K3" s="8"/>
      <c r="L3" s="8"/>
      <c r="M3" s="8"/>
      <c r="N3" s="8"/>
    </row>
    <row r="4" spans="2:14" s="1" customFormat="1" ht="12.75" customHeight="1">
      <c r="B4" s="382" t="s">
        <v>396</v>
      </c>
      <c r="C4" s="384" t="s">
        <v>15</v>
      </c>
      <c r="D4" s="384"/>
      <c r="E4" s="384"/>
      <c r="F4" s="384"/>
      <c r="G4" s="384"/>
      <c r="H4" s="385" t="s">
        <v>16</v>
      </c>
      <c r="I4" s="385"/>
      <c r="J4" s="385"/>
      <c r="K4" s="385"/>
      <c r="L4" s="385"/>
      <c r="M4" s="390" t="s">
        <v>218</v>
      </c>
      <c r="N4" s="388" t="s">
        <v>404</v>
      </c>
    </row>
    <row r="5" spans="2:14" s="6" customFormat="1" ht="30" customHeight="1">
      <c r="B5" s="383"/>
      <c r="C5" s="10" t="s">
        <v>166</v>
      </c>
      <c r="D5" s="23" t="s">
        <v>22</v>
      </c>
      <c r="E5" s="11" t="s">
        <v>23</v>
      </c>
      <c r="F5" s="10" t="s">
        <v>405</v>
      </c>
      <c r="G5" s="12" t="s">
        <v>21</v>
      </c>
      <c r="H5" s="10" t="s">
        <v>217</v>
      </c>
      <c r="I5" s="11" t="s">
        <v>22</v>
      </c>
      <c r="J5" s="11" t="s">
        <v>24</v>
      </c>
      <c r="K5" s="10" t="s">
        <v>406</v>
      </c>
      <c r="L5" s="10" t="s">
        <v>11</v>
      </c>
      <c r="M5" s="392"/>
      <c r="N5" s="393"/>
    </row>
    <row r="6" spans="2:14" s="6" customFormat="1" ht="2.25" customHeight="1">
      <c r="B6" s="268"/>
      <c r="C6" s="269"/>
      <c r="D6" s="219"/>
      <c r="E6" s="218"/>
      <c r="F6" s="269"/>
      <c r="G6" s="270"/>
      <c r="H6" s="269"/>
      <c r="I6" s="218"/>
      <c r="J6" s="218"/>
      <c r="K6" s="269"/>
      <c r="L6" s="269"/>
      <c r="M6" s="196"/>
      <c r="N6" s="270"/>
    </row>
    <row r="7" spans="2:37" s="6" customFormat="1" ht="9" customHeight="1">
      <c r="B7" s="386" t="s">
        <v>263</v>
      </c>
      <c r="C7" s="386"/>
      <c r="D7" s="386"/>
      <c r="E7" s="386"/>
      <c r="F7" s="386"/>
      <c r="G7" s="386"/>
      <c r="H7" s="386" t="s">
        <v>263</v>
      </c>
      <c r="I7" s="386"/>
      <c r="J7" s="386"/>
      <c r="K7" s="386"/>
      <c r="L7" s="386"/>
      <c r="M7" s="386"/>
      <c r="N7" s="38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83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7" s="6" customFormat="1" ht="2.25" customHeight="1">
      <c r="B8" s="2"/>
      <c r="C8" s="15"/>
      <c r="D8" s="16"/>
      <c r="E8" s="16"/>
      <c r="F8" s="15"/>
      <c r="G8" s="17"/>
    </row>
    <row r="9" spans="2:14" s="6" customFormat="1" ht="9" customHeight="1">
      <c r="B9" s="3" t="s">
        <v>12</v>
      </c>
      <c r="C9" s="18"/>
      <c r="D9" s="18"/>
      <c r="E9" s="18"/>
      <c r="F9" s="18"/>
      <c r="G9" s="18"/>
      <c r="H9" s="26"/>
      <c r="I9" s="26"/>
      <c r="J9" s="26"/>
      <c r="K9" s="26"/>
      <c r="L9" s="26"/>
      <c r="M9" s="26"/>
      <c r="N9" s="19"/>
    </row>
    <row r="10" spans="2:25" ht="9" customHeight="1">
      <c r="B10" s="4" t="s">
        <v>0</v>
      </c>
      <c r="C10" s="25">
        <v>336969228</v>
      </c>
      <c r="D10" s="28" t="s">
        <v>27</v>
      </c>
      <c r="E10" s="25">
        <v>6829661</v>
      </c>
      <c r="F10" s="25">
        <v>15186063</v>
      </c>
      <c r="G10" s="25">
        <v>358984952</v>
      </c>
      <c r="H10" s="25">
        <v>6428391</v>
      </c>
      <c r="I10" s="28" t="s">
        <v>27</v>
      </c>
      <c r="J10" s="25">
        <v>328806</v>
      </c>
      <c r="K10" s="25">
        <v>704921</v>
      </c>
      <c r="L10" s="25">
        <v>7462118</v>
      </c>
      <c r="M10" s="25">
        <v>205422756</v>
      </c>
      <c r="N10" s="25">
        <v>571869826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2:25" ht="9" customHeight="1">
      <c r="B11" s="4" t="s">
        <v>1</v>
      </c>
      <c r="C11" s="28" t="s">
        <v>27</v>
      </c>
      <c r="D11" s="25">
        <v>1681776</v>
      </c>
      <c r="E11" s="25">
        <v>1443</v>
      </c>
      <c r="F11" s="25">
        <v>112510</v>
      </c>
      <c r="G11" s="25">
        <v>1795729</v>
      </c>
      <c r="H11" s="28" t="s">
        <v>27</v>
      </c>
      <c r="I11" s="28" t="s">
        <v>27</v>
      </c>
      <c r="J11" s="28" t="s">
        <v>27</v>
      </c>
      <c r="K11" s="27" t="s">
        <v>27</v>
      </c>
      <c r="L11" s="27" t="s">
        <v>27</v>
      </c>
      <c r="M11" s="28" t="s">
        <v>27</v>
      </c>
      <c r="N11" s="25">
        <v>1795729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2:25" ht="9" customHeight="1">
      <c r="B12" s="4" t="s">
        <v>398</v>
      </c>
      <c r="C12" s="28" t="s">
        <v>27</v>
      </c>
      <c r="D12" s="25">
        <v>71979</v>
      </c>
      <c r="E12" s="25">
        <v>1081</v>
      </c>
      <c r="F12" s="25">
        <v>872</v>
      </c>
      <c r="G12" s="25">
        <v>73932</v>
      </c>
      <c r="H12" s="28">
        <v>1224</v>
      </c>
      <c r="I12" s="28">
        <v>61</v>
      </c>
      <c r="J12" s="25">
        <v>1123</v>
      </c>
      <c r="K12" s="27" t="s">
        <v>27</v>
      </c>
      <c r="L12" s="25">
        <v>2408</v>
      </c>
      <c r="M12" s="28">
        <v>6197</v>
      </c>
      <c r="N12" s="25">
        <v>82537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2:25" ht="9" customHeight="1">
      <c r="B13" s="4" t="s">
        <v>2</v>
      </c>
      <c r="C13" s="28" t="s">
        <v>27</v>
      </c>
      <c r="D13" s="25">
        <v>646301</v>
      </c>
      <c r="E13" s="25">
        <v>61142</v>
      </c>
      <c r="F13" s="25">
        <v>62249</v>
      </c>
      <c r="G13" s="25">
        <v>769692</v>
      </c>
      <c r="H13" s="25">
        <v>418</v>
      </c>
      <c r="I13" s="25">
        <v>2849725</v>
      </c>
      <c r="J13" s="25">
        <v>607</v>
      </c>
      <c r="K13" s="28" t="s">
        <v>27</v>
      </c>
      <c r="L13" s="25">
        <v>2850750</v>
      </c>
      <c r="M13" s="25">
        <v>11813</v>
      </c>
      <c r="N13" s="25">
        <v>3632255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2:25" ht="9" customHeight="1">
      <c r="B14" s="4" t="s">
        <v>399</v>
      </c>
      <c r="C14" s="28" t="s">
        <v>27</v>
      </c>
      <c r="D14" s="25">
        <v>116352</v>
      </c>
      <c r="E14" s="25">
        <v>618</v>
      </c>
      <c r="F14" s="25">
        <v>2779</v>
      </c>
      <c r="G14" s="25">
        <v>119749</v>
      </c>
      <c r="H14" s="28" t="s">
        <v>27</v>
      </c>
      <c r="I14" s="28" t="s">
        <v>27</v>
      </c>
      <c r="J14" s="28" t="s">
        <v>27</v>
      </c>
      <c r="K14" s="28" t="s">
        <v>27</v>
      </c>
      <c r="L14" s="28" t="s">
        <v>27</v>
      </c>
      <c r="M14" s="28" t="s">
        <v>27</v>
      </c>
      <c r="N14" s="25">
        <v>119749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2:25" ht="9" customHeight="1">
      <c r="B15" s="4" t="s">
        <v>3</v>
      </c>
      <c r="C15" s="28" t="s">
        <v>27</v>
      </c>
      <c r="D15" s="25">
        <v>2954</v>
      </c>
      <c r="E15" s="25">
        <v>66013</v>
      </c>
      <c r="F15" s="25">
        <v>171209</v>
      </c>
      <c r="G15" s="25">
        <v>240176</v>
      </c>
      <c r="H15" s="25">
        <v>1</v>
      </c>
      <c r="I15" s="28" t="s">
        <v>27</v>
      </c>
      <c r="J15" s="28" t="s">
        <v>27</v>
      </c>
      <c r="K15" s="25">
        <v>21</v>
      </c>
      <c r="L15" s="25">
        <v>22</v>
      </c>
      <c r="M15" s="28" t="s">
        <v>27</v>
      </c>
      <c r="N15" s="25">
        <v>240198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2:25" s="1" customFormat="1" ht="9" customHeight="1">
      <c r="B16" s="4" t="s">
        <v>160</v>
      </c>
      <c r="C16" s="28" t="s">
        <v>27</v>
      </c>
      <c r="D16" s="25">
        <v>431673</v>
      </c>
      <c r="E16" s="25">
        <v>1331249</v>
      </c>
      <c r="F16" s="25">
        <v>37028</v>
      </c>
      <c r="G16" s="25">
        <v>1799950</v>
      </c>
      <c r="H16" s="25">
        <v>21241</v>
      </c>
      <c r="I16" s="28">
        <v>181</v>
      </c>
      <c r="J16" s="25">
        <v>183242</v>
      </c>
      <c r="K16" s="28">
        <v>181</v>
      </c>
      <c r="L16" s="25">
        <v>204845</v>
      </c>
      <c r="M16" s="25">
        <v>10870</v>
      </c>
      <c r="N16" s="25">
        <v>2015665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2:25" ht="9" customHeight="1">
      <c r="B17" s="4" t="s">
        <v>4</v>
      </c>
      <c r="C17" s="28" t="s">
        <v>27</v>
      </c>
      <c r="D17" s="25">
        <v>2748765</v>
      </c>
      <c r="E17" s="25">
        <v>111269</v>
      </c>
      <c r="F17" s="25">
        <v>135479</v>
      </c>
      <c r="G17" s="25">
        <v>2995513</v>
      </c>
      <c r="H17" s="25">
        <v>3275</v>
      </c>
      <c r="I17" s="25">
        <v>12692</v>
      </c>
      <c r="J17" s="25">
        <v>15840</v>
      </c>
      <c r="K17" s="28" t="s">
        <v>27</v>
      </c>
      <c r="L17" s="25">
        <v>31807</v>
      </c>
      <c r="M17" s="25">
        <v>42863</v>
      </c>
      <c r="N17" s="25">
        <v>3070183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2:25" ht="9" customHeight="1">
      <c r="B18" s="4" t="s">
        <v>5</v>
      </c>
      <c r="C18" s="28" t="s">
        <v>27</v>
      </c>
      <c r="D18" s="25">
        <v>211779</v>
      </c>
      <c r="E18" s="25">
        <v>19759</v>
      </c>
      <c r="F18" s="25">
        <v>21990</v>
      </c>
      <c r="G18" s="25">
        <v>253528</v>
      </c>
      <c r="H18" s="25">
        <v>7512</v>
      </c>
      <c r="I18" s="25">
        <v>14381</v>
      </c>
      <c r="J18" s="25">
        <v>186</v>
      </c>
      <c r="K18" s="28">
        <v>208</v>
      </c>
      <c r="L18" s="25">
        <v>22287</v>
      </c>
      <c r="M18" s="25">
        <v>660</v>
      </c>
      <c r="N18" s="25">
        <v>276475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2:25" ht="9" customHeight="1">
      <c r="B19" s="354" t="s">
        <v>309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2:25" ht="9" customHeight="1">
      <c r="B20" s="4" t="s">
        <v>235</v>
      </c>
      <c r="C20" s="25">
        <v>55269503.736565664</v>
      </c>
      <c r="D20" s="25">
        <v>52344503.090994544</v>
      </c>
      <c r="E20" s="25">
        <v>62409.684599771725</v>
      </c>
      <c r="F20" s="25">
        <v>475887.14383841096</v>
      </c>
      <c r="G20" s="25">
        <v>108152303.6559984</v>
      </c>
      <c r="H20" s="25">
        <v>65511.524735703184</v>
      </c>
      <c r="I20" s="25">
        <v>15560958.440713331</v>
      </c>
      <c r="J20" s="25">
        <v>243979.4036988643</v>
      </c>
      <c r="K20" s="25">
        <v>13721.743351908566</v>
      </c>
      <c r="L20" s="25">
        <v>15884171.112499809</v>
      </c>
      <c r="M20" s="25">
        <v>7129036.2397806095</v>
      </c>
      <c r="N20" s="25">
        <v>131165511.00827882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2:25" ht="9" customHeight="1">
      <c r="B21" s="4" t="s">
        <v>114</v>
      </c>
      <c r="C21" s="25">
        <v>3487079.4780686577</v>
      </c>
      <c r="D21" s="25">
        <v>2884154.301827741</v>
      </c>
      <c r="E21" s="25">
        <v>38371.54012611877</v>
      </c>
      <c r="F21" s="25">
        <v>317139.9944222655</v>
      </c>
      <c r="G21" s="25">
        <v>6726745.314444783</v>
      </c>
      <c r="H21" s="25">
        <v>102271.38002448005</v>
      </c>
      <c r="I21" s="25">
        <v>776568.3024578184</v>
      </c>
      <c r="J21" s="25">
        <v>519053.05303495895</v>
      </c>
      <c r="K21" s="29" t="s">
        <v>27</v>
      </c>
      <c r="L21" s="25">
        <v>1397892.7355172574</v>
      </c>
      <c r="M21" s="25">
        <v>926652.525732465</v>
      </c>
      <c r="N21" s="25">
        <v>9051290.575694505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2:25" s="279" customFormat="1" ht="9" customHeight="1">
      <c r="B22" s="4" t="s">
        <v>163</v>
      </c>
      <c r="C22" s="25">
        <v>17193077.579120714</v>
      </c>
      <c r="D22" s="25">
        <v>20092870.185520608</v>
      </c>
      <c r="E22" s="25">
        <v>6963164.584436953</v>
      </c>
      <c r="F22" s="25">
        <v>2411054.335858497</v>
      </c>
      <c r="G22" s="25">
        <v>46660166.68493677</v>
      </c>
      <c r="H22" s="25">
        <v>1933701.2453252007</v>
      </c>
      <c r="I22" s="25">
        <v>7584546.0159179075</v>
      </c>
      <c r="J22" s="25">
        <v>7309176.4912963975</v>
      </c>
      <c r="K22" s="28" t="s">
        <v>27</v>
      </c>
      <c r="L22" s="25">
        <v>16827423.752539508</v>
      </c>
      <c r="M22" s="25">
        <v>7675901.692155024</v>
      </c>
      <c r="N22" s="25">
        <v>71163492.12963131</v>
      </c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2:25" ht="9" customHeight="1">
      <c r="B23" s="4" t="s">
        <v>161</v>
      </c>
      <c r="C23" s="29" t="s">
        <v>269</v>
      </c>
      <c r="D23" s="29" t="s">
        <v>269</v>
      </c>
      <c r="E23" s="29" t="s">
        <v>269</v>
      </c>
      <c r="F23" s="29" t="s">
        <v>269</v>
      </c>
      <c r="G23" s="29" t="s">
        <v>269</v>
      </c>
      <c r="H23" s="29" t="s">
        <v>269</v>
      </c>
      <c r="I23" s="29" t="s">
        <v>269</v>
      </c>
      <c r="J23" s="29" t="s">
        <v>269</v>
      </c>
      <c r="K23" s="29" t="s">
        <v>269</v>
      </c>
      <c r="L23" s="29" t="s">
        <v>269</v>
      </c>
      <c r="M23" s="29" t="s">
        <v>269</v>
      </c>
      <c r="N23" s="29" t="s">
        <v>269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2:25" ht="9" customHeight="1">
      <c r="B24" s="4" t="s">
        <v>162</v>
      </c>
      <c r="C24" s="29" t="s">
        <v>269</v>
      </c>
      <c r="D24" s="29" t="s">
        <v>269</v>
      </c>
      <c r="E24" s="29" t="s">
        <v>269</v>
      </c>
      <c r="F24" s="29" t="s">
        <v>269</v>
      </c>
      <c r="G24" s="29" t="s">
        <v>269</v>
      </c>
      <c r="H24" s="29" t="s">
        <v>269</v>
      </c>
      <c r="I24" s="29" t="s">
        <v>269</v>
      </c>
      <c r="J24" s="29" t="s">
        <v>269</v>
      </c>
      <c r="K24" s="29" t="s">
        <v>269</v>
      </c>
      <c r="L24" s="29" t="s">
        <v>269</v>
      </c>
      <c r="M24" s="29" t="s">
        <v>269</v>
      </c>
      <c r="N24" s="29" t="s">
        <v>269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2:25" ht="9" customHeight="1">
      <c r="B25" s="4" t="s">
        <v>164</v>
      </c>
      <c r="C25" s="27" t="s">
        <v>269</v>
      </c>
      <c r="D25" s="27" t="s">
        <v>269</v>
      </c>
      <c r="E25" s="27" t="s">
        <v>269</v>
      </c>
      <c r="F25" s="27" t="s">
        <v>269</v>
      </c>
      <c r="G25" s="27" t="s">
        <v>269</v>
      </c>
      <c r="H25" s="27" t="s">
        <v>269</v>
      </c>
      <c r="I25" s="27" t="s">
        <v>269</v>
      </c>
      <c r="J25" s="27" t="s">
        <v>269</v>
      </c>
      <c r="K25" s="28" t="s">
        <v>269</v>
      </c>
      <c r="L25" s="27" t="s">
        <v>269</v>
      </c>
      <c r="M25" s="27" t="s">
        <v>269</v>
      </c>
      <c r="N25" s="27" t="s">
        <v>269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25" ht="9" customHeight="1">
      <c r="B26" s="4" t="s">
        <v>7</v>
      </c>
      <c r="C26" s="28" t="s">
        <v>27</v>
      </c>
      <c r="D26" s="25">
        <v>157055.05947001194</v>
      </c>
      <c r="E26" s="28" t="s">
        <v>27</v>
      </c>
      <c r="F26" s="25">
        <v>22446.76620512636</v>
      </c>
      <c r="G26" s="25">
        <v>179501.8256751383</v>
      </c>
      <c r="H26" s="25">
        <v>93.99515563428653</v>
      </c>
      <c r="I26" s="25">
        <v>9888.600246866397</v>
      </c>
      <c r="J26" s="25">
        <v>1695.0115428116947</v>
      </c>
      <c r="K26" s="25">
        <v>121.36737128602933</v>
      </c>
      <c r="L26" s="25">
        <v>11798.974316598407</v>
      </c>
      <c r="M26" s="25">
        <v>11169.413356608324</v>
      </c>
      <c r="N26" s="25">
        <v>202470.21334834502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 ht="9" customHeight="1">
      <c r="B27" s="4" t="s">
        <v>8</v>
      </c>
      <c r="C27" s="28" t="s">
        <v>27</v>
      </c>
      <c r="D27" s="25">
        <v>65250.71400166299</v>
      </c>
      <c r="E27" s="25">
        <v>27850.971197198734</v>
      </c>
      <c r="F27" s="25">
        <v>131583.40520691843</v>
      </c>
      <c r="G27" s="25">
        <v>224685.09040578015</v>
      </c>
      <c r="H27" s="25">
        <v>16133.08061375738</v>
      </c>
      <c r="I27" s="25">
        <v>386032.93962102395</v>
      </c>
      <c r="J27" s="25">
        <v>2013.1489926508184</v>
      </c>
      <c r="K27" s="28">
        <v>91.41287113883911</v>
      </c>
      <c r="L27" s="25">
        <v>404270.582098571</v>
      </c>
      <c r="M27" s="25">
        <v>17861.66185500989</v>
      </c>
      <c r="N27" s="25">
        <v>646817.3343593611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 ht="9" customHeight="1">
      <c r="B28" s="272" t="s">
        <v>400</v>
      </c>
      <c r="C28" s="28" t="s">
        <v>27</v>
      </c>
      <c r="D28" s="25">
        <v>697205.7120133039</v>
      </c>
      <c r="E28" s="25">
        <v>82411.32589979704</v>
      </c>
      <c r="F28" s="25">
        <v>83620.51934905772</v>
      </c>
      <c r="G28" s="25">
        <v>863237.5572621586</v>
      </c>
      <c r="H28" s="25">
        <v>5035.962959711197</v>
      </c>
      <c r="I28" s="25">
        <v>638191.8492772186</v>
      </c>
      <c r="J28" s="25">
        <v>61146.46820949558</v>
      </c>
      <c r="K28" s="28" t="s">
        <v>27</v>
      </c>
      <c r="L28" s="25">
        <v>704374.2804464253</v>
      </c>
      <c r="M28" s="25">
        <v>63149.0639218704</v>
      </c>
      <c r="N28" s="25">
        <v>1630760.9016304542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25" ht="9" customHeight="1">
      <c r="B29" s="4" t="s">
        <v>336</v>
      </c>
      <c r="C29" s="29" t="s">
        <v>269</v>
      </c>
      <c r="D29" s="29" t="s">
        <v>269</v>
      </c>
      <c r="E29" s="29" t="s">
        <v>269</v>
      </c>
      <c r="F29" s="29" t="s">
        <v>269</v>
      </c>
      <c r="G29" s="29" t="s">
        <v>269</v>
      </c>
      <c r="H29" s="29" t="s">
        <v>269</v>
      </c>
      <c r="I29" s="29" t="s">
        <v>269</v>
      </c>
      <c r="J29" s="29" t="s">
        <v>269</v>
      </c>
      <c r="K29" s="29" t="s">
        <v>269</v>
      </c>
      <c r="L29" s="29" t="s">
        <v>269</v>
      </c>
      <c r="M29" s="29" t="s">
        <v>269</v>
      </c>
      <c r="N29" s="29" t="s">
        <v>269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2:25" ht="9" customHeight="1">
      <c r="B30" s="4" t="s">
        <v>9</v>
      </c>
      <c r="C30" s="28" t="s">
        <v>27</v>
      </c>
      <c r="D30" s="25">
        <v>46041.423458505276</v>
      </c>
      <c r="E30" s="25">
        <v>620.2647358064733</v>
      </c>
      <c r="F30" s="25">
        <v>742.1702551813539</v>
      </c>
      <c r="G30" s="25">
        <v>47403.8584494931</v>
      </c>
      <c r="H30" s="25">
        <v>15.493706972684596</v>
      </c>
      <c r="I30" s="25">
        <v>21194.353576722253</v>
      </c>
      <c r="J30" s="28" t="s">
        <v>27</v>
      </c>
      <c r="K30" s="28">
        <v>44.41529332169584</v>
      </c>
      <c r="L30" s="25">
        <v>21254.262577016634</v>
      </c>
      <c r="M30" s="28" t="s">
        <v>27</v>
      </c>
      <c r="N30" s="25">
        <v>68658.12102650973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2:25" ht="9" customHeight="1">
      <c r="B31" s="4" t="s">
        <v>10</v>
      </c>
      <c r="C31" s="28" t="s">
        <v>27</v>
      </c>
      <c r="D31" s="25">
        <v>473201.504438947</v>
      </c>
      <c r="E31" s="25">
        <v>86743.78005133582</v>
      </c>
      <c r="F31" s="25">
        <v>23743.617367412604</v>
      </c>
      <c r="G31" s="25">
        <v>583688.9018576955</v>
      </c>
      <c r="H31" s="25">
        <v>248.93222536113248</v>
      </c>
      <c r="I31" s="25">
        <v>28217.808466794406</v>
      </c>
      <c r="J31" s="28" t="s">
        <v>27</v>
      </c>
      <c r="K31" s="28" t="s">
        <v>27</v>
      </c>
      <c r="L31" s="25">
        <v>28466.740692155538</v>
      </c>
      <c r="M31" s="25">
        <v>5022.543343645256</v>
      </c>
      <c r="N31" s="25">
        <v>617178.1858934964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2:25" ht="9" customHeight="1">
      <c r="B32" s="4" t="s">
        <v>219</v>
      </c>
      <c r="C32" s="29" t="s">
        <v>269</v>
      </c>
      <c r="D32" s="29" t="s">
        <v>269</v>
      </c>
      <c r="E32" s="29" t="s">
        <v>269</v>
      </c>
      <c r="F32" s="29" t="s">
        <v>269</v>
      </c>
      <c r="G32" s="29" t="s">
        <v>269</v>
      </c>
      <c r="H32" s="29" t="s">
        <v>269</v>
      </c>
      <c r="I32" s="29" t="s">
        <v>269</v>
      </c>
      <c r="J32" s="29" t="s">
        <v>269</v>
      </c>
      <c r="K32" s="29" t="s">
        <v>269</v>
      </c>
      <c r="L32" s="29" t="s">
        <v>269</v>
      </c>
      <c r="M32" s="29" t="s">
        <v>269</v>
      </c>
      <c r="N32" s="29" t="s">
        <v>269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2:25" ht="9" customHeight="1">
      <c r="B33" s="272" t="s">
        <v>401</v>
      </c>
      <c r="C33" s="25">
        <v>1090148.2495868914</v>
      </c>
      <c r="D33" s="7">
        <v>7212929.613034545</v>
      </c>
      <c r="E33" s="7">
        <v>150285.34243674693</v>
      </c>
      <c r="F33" s="7">
        <v>389799.45978608355</v>
      </c>
      <c r="G33" s="7">
        <v>8843162.664844267</v>
      </c>
      <c r="H33" s="25">
        <v>26164.739421671566</v>
      </c>
      <c r="I33" s="25">
        <v>668367.6486462116</v>
      </c>
      <c r="J33" s="25">
        <v>2151.042984707711</v>
      </c>
      <c r="K33" s="28" t="s">
        <v>27</v>
      </c>
      <c r="L33" s="25">
        <v>696683.431052591</v>
      </c>
      <c r="M33" s="25">
        <v>123468.83440842445</v>
      </c>
      <c r="N33" s="25">
        <v>9663314.930305282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2:25" ht="9" customHeight="1">
      <c r="B34" s="272" t="s">
        <v>310</v>
      </c>
      <c r="C34" s="28" t="s">
        <v>27</v>
      </c>
      <c r="D34" s="25">
        <v>368500</v>
      </c>
      <c r="E34" s="28">
        <v>2802</v>
      </c>
      <c r="F34" s="25">
        <v>31400</v>
      </c>
      <c r="G34" s="25">
        <v>402702</v>
      </c>
      <c r="H34" s="28">
        <v>2269</v>
      </c>
      <c r="I34" s="28">
        <v>3849</v>
      </c>
      <c r="J34" s="28">
        <v>4552</v>
      </c>
      <c r="K34" s="28">
        <v>4385</v>
      </c>
      <c r="L34" s="28">
        <v>15055</v>
      </c>
      <c r="M34" s="28">
        <v>1388</v>
      </c>
      <c r="N34" s="25">
        <v>419145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2:25" ht="9" customHeight="1">
      <c r="B35" s="5" t="s">
        <v>14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</row>
    <row r="36" spans="2:25" ht="9" customHeight="1">
      <c r="B36" s="4" t="s">
        <v>14</v>
      </c>
      <c r="C36" s="29">
        <v>151299141.10219127</v>
      </c>
      <c r="D36" s="29">
        <v>58959271.176024005</v>
      </c>
      <c r="E36" s="29">
        <v>51742.78380597749</v>
      </c>
      <c r="F36" s="29">
        <v>5841042.399061081</v>
      </c>
      <c r="G36" s="29">
        <v>216151197.46108234</v>
      </c>
      <c r="H36" s="29">
        <v>15550476.073424678</v>
      </c>
      <c r="I36" s="29">
        <v>14054.341594922196</v>
      </c>
      <c r="J36" s="29">
        <v>19395483.0829688</v>
      </c>
      <c r="K36" s="29" t="s">
        <v>27</v>
      </c>
      <c r="L36" s="29">
        <v>34960013.4979884</v>
      </c>
      <c r="M36" s="29">
        <v>2595481.0021329676</v>
      </c>
      <c r="N36" s="29">
        <v>253706691.9612037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</row>
    <row r="37" spans="3:25" ht="2.25" customHeight="1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</row>
    <row r="38" spans="2:37" ht="9" customHeight="1">
      <c r="B38" s="386" t="s">
        <v>264</v>
      </c>
      <c r="C38" s="386"/>
      <c r="D38" s="386"/>
      <c r="E38" s="386"/>
      <c r="F38" s="386"/>
      <c r="G38" s="386"/>
      <c r="H38" s="386" t="s">
        <v>264</v>
      </c>
      <c r="I38" s="386"/>
      <c r="J38" s="386"/>
      <c r="K38" s="386"/>
      <c r="L38" s="386"/>
      <c r="M38" s="386"/>
      <c r="N38" s="38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181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3:25" ht="2.25" customHeight="1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</row>
    <row r="40" spans="2:25" ht="9" customHeight="1">
      <c r="B40" s="3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</row>
    <row r="41" spans="2:25" ht="9" customHeight="1">
      <c r="B41" s="4" t="s">
        <v>0</v>
      </c>
      <c r="C41" s="28">
        <v>332208394</v>
      </c>
      <c r="D41" s="28" t="s">
        <v>27</v>
      </c>
      <c r="E41" s="28">
        <v>3658658</v>
      </c>
      <c r="F41" s="28">
        <v>22141553</v>
      </c>
      <c r="G41" s="28">
        <v>358008605</v>
      </c>
      <c r="H41" s="28">
        <v>9087696</v>
      </c>
      <c r="I41" s="28" t="s">
        <v>27</v>
      </c>
      <c r="J41" s="28">
        <v>168005</v>
      </c>
      <c r="K41" s="28">
        <v>611259</v>
      </c>
      <c r="L41" s="28">
        <v>9866960</v>
      </c>
      <c r="M41" s="28">
        <v>212151319</v>
      </c>
      <c r="N41" s="28">
        <v>580026884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</row>
    <row r="42" spans="2:25" ht="9" customHeight="1">
      <c r="B42" s="4" t="s">
        <v>1</v>
      </c>
      <c r="C42" s="28" t="s">
        <v>27</v>
      </c>
      <c r="D42" s="28">
        <v>1750703</v>
      </c>
      <c r="E42" s="28">
        <v>2123</v>
      </c>
      <c r="F42" s="28">
        <v>125826</v>
      </c>
      <c r="G42" s="28">
        <v>1878652</v>
      </c>
      <c r="H42" s="28" t="s">
        <v>27</v>
      </c>
      <c r="I42" s="28" t="s">
        <v>27</v>
      </c>
      <c r="J42" s="28" t="s">
        <v>27</v>
      </c>
      <c r="K42" s="28">
        <v>10</v>
      </c>
      <c r="L42" s="28">
        <v>10</v>
      </c>
      <c r="M42" s="28" t="s">
        <v>27</v>
      </c>
      <c r="N42" s="28">
        <v>1878662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</row>
    <row r="43" spans="2:25" ht="9" customHeight="1">
      <c r="B43" s="4" t="s">
        <v>398</v>
      </c>
      <c r="C43" s="28" t="s">
        <v>27</v>
      </c>
      <c r="D43" s="28">
        <v>81224</v>
      </c>
      <c r="E43" s="28">
        <v>544</v>
      </c>
      <c r="F43" s="28">
        <v>4184</v>
      </c>
      <c r="G43" s="28">
        <v>85952</v>
      </c>
      <c r="H43" s="28" t="s">
        <v>27</v>
      </c>
      <c r="I43" s="28">
        <v>109</v>
      </c>
      <c r="J43" s="28">
        <v>1337</v>
      </c>
      <c r="K43" s="28" t="s">
        <v>27</v>
      </c>
      <c r="L43" s="28">
        <v>1446</v>
      </c>
      <c r="M43" s="28" t="s">
        <v>27</v>
      </c>
      <c r="N43" s="28">
        <v>87398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</row>
    <row r="44" spans="2:25" ht="9" customHeight="1">
      <c r="B44" s="4" t="s">
        <v>2</v>
      </c>
      <c r="C44" s="28" t="s">
        <v>27</v>
      </c>
      <c r="D44" s="28">
        <v>968456</v>
      </c>
      <c r="E44" s="28">
        <v>51804</v>
      </c>
      <c r="F44" s="28">
        <v>69468</v>
      </c>
      <c r="G44" s="28">
        <v>1089728</v>
      </c>
      <c r="H44" s="28">
        <v>122</v>
      </c>
      <c r="I44" s="28">
        <v>3234289</v>
      </c>
      <c r="J44" s="28">
        <v>1634</v>
      </c>
      <c r="K44" s="28">
        <v>2</v>
      </c>
      <c r="L44" s="28">
        <v>3236047</v>
      </c>
      <c r="M44" s="28">
        <v>18699</v>
      </c>
      <c r="N44" s="28">
        <v>4344474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</row>
    <row r="45" spans="2:25" ht="9" customHeight="1">
      <c r="B45" s="4" t="s">
        <v>399</v>
      </c>
      <c r="C45" s="28" t="s">
        <v>27</v>
      </c>
      <c r="D45" s="28">
        <v>144936</v>
      </c>
      <c r="E45" s="28">
        <v>11712</v>
      </c>
      <c r="F45" s="28">
        <v>13032</v>
      </c>
      <c r="G45" s="28">
        <v>169680</v>
      </c>
      <c r="H45" s="28" t="s">
        <v>27</v>
      </c>
      <c r="I45" s="28" t="s">
        <v>27</v>
      </c>
      <c r="J45" s="28">
        <v>20658</v>
      </c>
      <c r="K45" s="28" t="s">
        <v>27</v>
      </c>
      <c r="L45" s="28">
        <v>20658</v>
      </c>
      <c r="M45" s="28">
        <v>23400</v>
      </c>
      <c r="N45" s="28">
        <v>213738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</row>
    <row r="46" spans="2:25" ht="9" customHeight="1">
      <c r="B46" s="4" t="s">
        <v>3</v>
      </c>
      <c r="C46" s="28" t="s">
        <v>27</v>
      </c>
      <c r="D46" s="28">
        <v>1562</v>
      </c>
      <c r="E46" s="28">
        <v>99013</v>
      </c>
      <c r="F46" s="28">
        <v>286480</v>
      </c>
      <c r="G46" s="28">
        <v>387055</v>
      </c>
      <c r="H46" s="28">
        <v>8</v>
      </c>
      <c r="I46" s="28" t="s">
        <v>27</v>
      </c>
      <c r="J46" s="28" t="s">
        <v>27</v>
      </c>
      <c r="K46" s="28">
        <v>21</v>
      </c>
      <c r="L46" s="28">
        <v>29</v>
      </c>
      <c r="M46" s="28" t="s">
        <v>27</v>
      </c>
      <c r="N46" s="28">
        <v>387084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</row>
    <row r="47" spans="2:25" ht="9" customHeight="1">
      <c r="B47" s="4" t="s">
        <v>160</v>
      </c>
      <c r="C47" s="28" t="s">
        <v>27</v>
      </c>
      <c r="D47" s="28">
        <v>741417</v>
      </c>
      <c r="E47" s="28">
        <v>1298092</v>
      </c>
      <c r="F47" s="28">
        <v>40585</v>
      </c>
      <c r="G47" s="28">
        <v>2080094</v>
      </c>
      <c r="H47" s="28">
        <v>3501</v>
      </c>
      <c r="I47" s="28">
        <v>181</v>
      </c>
      <c r="J47" s="28">
        <v>103192</v>
      </c>
      <c r="K47" s="28">
        <v>131</v>
      </c>
      <c r="L47" s="28">
        <v>107005</v>
      </c>
      <c r="M47" s="28">
        <v>10017</v>
      </c>
      <c r="N47" s="28">
        <v>2197116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</row>
    <row r="48" spans="2:25" ht="9" customHeight="1">
      <c r="B48" s="4" t="s">
        <v>4</v>
      </c>
      <c r="C48" s="28" t="s">
        <v>27</v>
      </c>
      <c r="D48" s="28">
        <v>2658554</v>
      </c>
      <c r="E48" s="28">
        <v>171293</v>
      </c>
      <c r="F48" s="28">
        <v>157126</v>
      </c>
      <c r="G48" s="28">
        <v>2986973</v>
      </c>
      <c r="H48" s="28">
        <v>6772</v>
      </c>
      <c r="I48" s="28">
        <v>44410</v>
      </c>
      <c r="J48" s="28">
        <v>14739</v>
      </c>
      <c r="K48" s="28" t="s">
        <v>27</v>
      </c>
      <c r="L48" s="28">
        <v>65921</v>
      </c>
      <c r="M48" s="28">
        <v>39645</v>
      </c>
      <c r="N48" s="28">
        <v>3092539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</row>
    <row r="49" spans="2:25" ht="9" customHeight="1">
      <c r="B49" s="4" t="s">
        <v>5</v>
      </c>
      <c r="C49" s="28" t="s">
        <v>27</v>
      </c>
      <c r="D49" s="28">
        <v>139789</v>
      </c>
      <c r="E49" s="28">
        <v>15221</v>
      </c>
      <c r="F49" s="28">
        <v>8185</v>
      </c>
      <c r="G49" s="28">
        <v>163195</v>
      </c>
      <c r="H49" s="28">
        <v>3987</v>
      </c>
      <c r="I49" s="28">
        <v>12386</v>
      </c>
      <c r="J49" s="28">
        <v>139</v>
      </c>
      <c r="K49" s="28">
        <v>68</v>
      </c>
      <c r="L49" s="28">
        <v>16580</v>
      </c>
      <c r="M49" s="28">
        <v>520</v>
      </c>
      <c r="N49" s="28">
        <v>180295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</row>
    <row r="50" spans="2:25" ht="9" customHeight="1">
      <c r="B50" s="354" t="s">
        <v>309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</row>
    <row r="51" spans="2:25" ht="9" customHeight="1">
      <c r="B51" s="4" t="s">
        <v>235</v>
      </c>
      <c r="C51" s="28">
        <v>54121676.066</v>
      </c>
      <c r="D51" s="28">
        <v>42339919.395</v>
      </c>
      <c r="E51" s="28">
        <v>86350.923</v>
      </c>
      <c r="F51" s="28">
        <v>582237.603</v>
      </c>
      <c r="G51" s="28">
        <v>97130183.98699999</v>
      </c>
      <c r="H51" s="28">
        <v>66535.776</v>
      </c>
      <c r="I51" s="28">
        <v>13036574.082</v>
      </c>
      <c r="J51" s="28">
        <v>603870.616</v>
      </c>
      <c r="K51" s="28">
        <v>16518.426</v>
      </c>
      <c r="L51" s="28">
        <v>13723498.900000002</v>
      </c>
      <c r="M51" s="28">
        <v>14350634.734</v>
      </c>
      <c r="N51" s="28">
        <v>125204317.62099999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2" spans="2:25" ht="9" customHeight="1">
      <c r="B52" s="4" t="s">
        <v>114</v>
      </c>
      <c r="C52" s="28">
        <v>3753884</v>
      </c>
      <c r="D52" s="28">
        <v>3506510</v>
      </c>
      <c r="E52" s="28">
        <v>46798</v>
      </c>
      <c r="F52" s="28">
        <v>343375</v>
      </c>
      <c r="G52" s="28">
        <v>7650567</v>
      </c>
      <c r="H52" s="28">
        <v>210278</v>
      </c>
      <c r="I52" s="28">
        <v>1210363</v>
      </c>
      <c r="J52" s="28">
        <v>715734</v>
      </c>
      <c r="K52" s="28" t="s">
        <v>27</v>
      </c>
      <c r="L52" s="28">
        <v>2136375</v>
      </c>
      <c r="M52" s="28">
        <v>1315392</v>
      </c>
      <c r="N52" s="28">
        <v>11102334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2:25" s="279" customFormat="1" ht="9" customHeight="1">
      <c r="B53" s="4" t="s">
        <v>163</v>
      </c>
      <c r="C53" s="28">
        <v>20801085.030416973</v>
      </c>
      <c r="D53" s="292">
        <v>17165970.86849346</v>
      </c>
      <c r="E53" s="28">
        <v>6889494.04243854</v>
      </c>
      <c r="F53" s="28">
        <v>2341208.563975164</v>
      </c>
      <c r="G53" s="28">
        <v>47197758.50532413</v>
      </c>
      <c r="H53" s="28">
        <v>1975459.1525016336</v>
      </c>
      <c r="I53" s="28">
        <v>8578514.347789016</v>
      </c>
      <c r="J53" s="28">
        <v>7274878.421862923</v>
      </c>
      <c r="K53" s="28" t="s">
        <v>27</v>
      </c>
      <c r="L53" s="28">
        <v>17828851.92215357</v>
      </c>
      <c r="M53" s="28">
        <v>8685075.12329602</v>
      </c>
      <c r="N53" s="28">
        <v>73711685.55077372</v>
      </c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</row>
    <row r="54" spans="2:25" ht="9" customHeight="1">
      <c r="B54" s="4" t="s">
        <v>161</v>
      </c>
      <c r="C54" s="29" t="s">
        <v>269</v>
      </c>
      <c r="D54" s="29" t="s">
        <v>269</v>
      </c>
      <c r="E54" s="29" t="s">
        <v>269</v>
      </c>
      <c r="F54" s="29" t="s">
        <v>269</v>
      </c>
      <c r="G54" s="29" t="s">
        <v>269</v>
      </c>
      <c r="H54" s="29" t="s">
        <v>269</v>
      </c>
      <c r="I54" s="29" t="s">
        <v>269</v>
      </c>
      <c r="J54" s="29" t="s">
        <v>269</v>
      </c>
      <c r="K54" s="29" t="s">
        <v>269</v>
      </c>
      <c r="L54" s="29" t="s">
        <v>269</v>
      </c>
      <c r="M54" s="29" t="s">
        <v>269</v>
      </c>
      <c r="N54" s="29" t="s">
        <v>269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</row>
    <row r="55" spans="2:25" ht="9" customHeight="1">
      <c r="B55" s="4" t="s">
        <v>162</v>
      </c>
      <c r="C55" s="29" t="s">
        <v>269</v>
      </c>
      <c r="D55" s="29" t="s">
        <v>269</v>
      </c>
      <c r="E55" s="29" t="s">
        <v>269</v>
      </c>
      <c r="F55" s="29" t="s">
        <v>269</v>
      </c>
      <c r="G55" s="29" t="s">
        <v>269</v>
      </c>
      <c r="H55" s="29" t="s">
        <v>269</v>
      </c>
      <c r="I55" s="29" t="s">
        <v>269</v>
      </c>
      <c r="J55" s="29" t="s">
        <v>269</v>
      </c>
      <c r="K55" s="29" t="s">
        <v>269</v>
      </c>
      <c r="L55" s="29" t="s">
        <v>269</v>
      </c>
      <c r="M55" s="29" t="s">
        <v>269</v>
      </c>
      <c r="N55" s="29" t="s">
        <v>269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</row>
    <row r="56" spans="2:25" ht="9" customHeight="1">
      <c r="B56" s="4" t="s">
        <v>164</v>
      </c>
      <c r="C56" s="28" t="s">
        <v>269</v>
      </c>
      <c r="D56" s="28" t="s">
        <v>269</v>
      </c>
      <c r="E56" s="28" t="s">
        <v>269</v>
      </c>
      <c r="F56" s="28" t="s">
        <v>269</v>
      </c>
      <c r="G56" s="28" t="s">
        <v>269</v>
      </c>
      <c r="H56" s="28" t="s">
        <v>269</v>
      </c>
      <c r="I56" s="28" t="s">
        <v>269</v>
      </c>
      <c r="J56" s="28" t="s">
        <v>269</v>
      </c>
      <c r="K56" s="28" t="s">
        <v>269</v>
      </c>
      <c r="L56" s="28" t="s">
        <v>269</v>
      </c>
      <c r="M56" s="28" t="s">
        <v>269</v>
      </c>
      <c r="N56" s="28" t="s">
        <v>269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</row>
    <row r="57" spans="2:25" ht="9" customHeight="1">
      <c r="B57" s="4" t="s">
        <v>7</v>
      </c>
      <c r="C57" s="28" t="s">
        <v>27</v>
      </c>
      <c r="D57" s="28">
        <v>130728</v>
      </c>
      <c r="E57" s="28">
        <v>7247</v>
      </c>
      <c r="F57" s="28">
        <v>8814</v>
      </c>
      <c r="G57" s="28">
        <v>146789</v>
      </c>
      <c r="H57" s="28">
        <v>1231</v>
      </c>
      <c r="I57" s="28">
        <v>9919</v>
      </c>
      <c r="J57" s="28">
        <v>1652</v>
      </c>
      <c r="K57" s="28">
        <v>653</v>
      </c>
      <c r="L57" s="28">
        <v>13455</v>
      </c>
      <c r="M57" s="28">
        <v>5805</v>
      </c>
      <c r="N57" s="28">
        <v>166049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</row>
    <row r="58" spans="2:25" ht="9" customHeight="1">
      <c r="B58" s="4" t="s">
        <v>8</v>
      </c>
      <c r="C58" s="28" t="s">
        <v>27</v>
      </c>
      <c r="D58" s="28">
        <v>41501</v>
      </c>
      <c r="E58" s="28">
        <v>29509</v>
      </c>
      <c r="F58" s="28">
        <v>50136</v>
      </c>
      <c r="G58" s="28">
        <v>121146</v>
      </c>
      <c r="H58" s="28">
        <v>81</v>
      </c>
      <c r="I58" s="28">
        <v>207635</v>
      </c>
      <c r="J58" s="28">
        <v>46</v>
      </c>
      <c r="K58" s="28">
        <v>11591</v>
      </c>
      <c r="L58" s="28">
        <v>219353</v>
      </c>
      <c r="M58" s="28">
        <v>4551</v>
      </c>
      <c r="N58" s="28">
        <v>345050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</row>
    <row r="59" spans="2:25" ht="9" customHeight="1">
      <c r="B59" s="272" t="s">
        <v>400</v>
      </c>
      <c r="C59" s="28" t="s">
        <v>27</v>
      </c>
      <c r="D59" s="28">
        <v>661845</v>
      </c>
      <c r="E59" s="28">
        <v>104132</v>
      </c>
      <c r="F59" s="28">
        <v>71464</v>
      </c>
      <c r="G59" s="28">
        <v>837441</v>
      </c>
      <c r="H59" s="28">
        <v>4156</v>
      </c>
      <c r="I59" s="28">
        <v>592745</v>
      </c>
      <c r="J59" s="28">
        <v>75361</v>
      </c>
      <c r="K59" s="28" t="s">
        <v>27</v>
      </c>
      <c r="L59" s="28">
        <v>672262</v>
      </c>
      <c r="M59" s="28">
        <v>71785</v>
      </c>
      <c r="N59" s="28">
        <v>1581488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</row>
    <row r="60" spans="2:25" ht="9" customHeight="1">
      <c r="B60" s="4" t="s">
        <v>336</v>
      </c>
      <c r="C60" s="29" t="s">
        <v>269</v>
      </c>
      <c r="D60" s="29" t="s">
        <v>269</v>
      </c>
      <c r="E60" s="29" t="s">
        <v>269</v>
      </c>
      <c r="F60" s="29" t="s">
        <v>269</v>
      </c>
      <c r="G60" s="29" t="s">
        <v>269</v>
      </c>
      <c r="H60" s="29" t="s">
        <v>269</v>
      </c>
      <c r="I60" s="29" t="s">
        <v>269</v>
      </c>
      <c r="J60" s="29" t="s">
        <v>269</v>
      </c>
      <c r="K60" s="29" t="s">
        <v>269</v>
      </c>
      <c r="L60" s="29" t="s">
        <v>269</v>
      </c>
      <c r="M60" s="29" t="s">
        <v>269</v>
      </c>
      <c r="N60" s="29" t="s">
        <v>269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</row>
    <row r="61" spans="2:25" ht="9" customHeight="1">
      <c r="B61" s="4" t="s">
        <v>9</v>
      </c>
      <c r="C61" s="28" t="s">
        <v>27</v>
      </c>
      <c r="D61" s="28">
        <v>42132</v>
      </c>
      <c r="E61" s="28">
        <v>1552</v>
      </c>
      <c r="F61" s="28">
        <v>3725</v>
      </c>
      <c r="G61" s="28">
        <v>47409</v>
      </c>
      <c r="H61" s="28">
        <v>5</v>
      </c>
      <c r="I61" s="28">
        <v>22323</v>
      </c>
      <c r="J61" s="28">
        <v>93</v>
      </c>
      <c r="K61" s="28">
        <v>1006</v>
      </c>
      <c r="L61" s="28">
        <v>23427</v>
      </c>
      <c r="M61" s="28" t="s">
        <v>27</v>
      </c>
      <c r="N61" s="28">
        <v>70836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</row>
    <row r="62" spans="2:25" ht="9" customHeight="1">
      <c r="B62" s="4" t="s">
        <v>10</v>
      </c>
      <c r="C62" s="28" t="s">
        <v>27</v>
      </c>
      <c r="D62" s="28">
        <v>464336.44143999997</v>
      </c>
      <c r="E62" s="28">
        <v>74059.02201</v>
      </c>
      <c r="F62" s="28">
        <v>20381.77669</v>
      </c>
      <c r="G62" s="28">
        <v>558777.2401399999</v>
      </c>
      <c r="H62" s="28">
        <v>290.3</v>
      </c>
      <c r="I62" s="28">
        <v>24312.74713</v>
      </c>
      <c r="J62" s="28" t="s">
        <v>27</v>
      </c>
      <c r="K62" s="28" t="s">
        <v>27</v>
      </c>
      <c r="L62" s="28">
        <v>24603.04713</v>
      </c>
      <c r="M62" s="28">
        <v>961</v>
      </c>
      <c r="N62" s="28">
        <v>584341.2872699999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</row>
    <row r="63" spans="2:25" ht="9" customHeight="1">
      <c r="B63" s="4" t="s">
        <v>219</v>
      </c>
      <c r="C63" s="29" t="s">
        <v>269</v>
      </c>
      <c r="D63" s="29" t="s">
        <v>269</v>
      </c>
      <c r="E63" s="29" t="s">
        <v>269</v>
      </c>
      <c r="F63" s="29" t="s">
        <v>269</v>
      </c>
      <c r="G63" s="29" t="s">
        <v>269</v>
      </c>
      <c r="H63" s="29" t="s">
        <v>269</v>
      </c>
      <c r="I63" s="29" t="s">
        <v>269</v>
      </c>
      <c r="J63" s="29" t="s">
        <v>269</v>
      </c>
      <c r="K63" s="29" t="s">
        <v>269</v>
      </c>
      <c r="L63" s="29" t="s">
        <v>269</v>
      </c>
      <c r="M63" s="29" t="s">
        <v>269</v>
      </c>
      <c r="N63" s="29" t="s">
        <v>269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</row>
    <row r="64" spans="2:25" ht="9" customHeight="1">
      <c r="B64" s="272" t="s">
        <v>401</v>
      </c>
      <c r="C64" s="28">
        <v>1179132</v>
      </c>
      <c r="D64" s="28">
        <v>7794916</v>
      </c>
      <c r="E64" s="28">
        <v>159716</v>
      </c>
      <c r="F64" s="28">
        <v>350541</v>
      </c>
      <c r="G64" s="28">
        <v>9484305</v>
      </c>
      <c r="H64" s="28">
        <v>5172</v>
      </c>
      <c r="I64" s="28">
        <v>626460</v>
      </c>
      <c r="J64" s="28">
        <v>3231</v>
      </c>
      <c r="K64" s="28" t="s">
        <v>27</v>
      </c>
      <c r="L64" s="28">
        <v>634863</v>
      </c>
      <c r="M64" s="28">
        <v>458152</v>
      </c>
      <c r="N64" s="28">
        <v>10577320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</row>
    <row r="65" spans="2:205" s="279" customFormat="1" ht="9" customHeight="1">
      <c r="B65" s="272" t="s">
        <v>310</v>
      </c>
      <c r="C65" s="28" t="s">
        <v>27</v>
      </c>
      <c r="D65" s="28">
        <v>386867</v>
      </c>
      <c r="E65" s="28">
        <v>8098</v>
      </c>
      <c r="F65" s="28">
        <v>22969</v>
      </c>
      <c r="G65" s="28">
        <v>417934</v>
      </c>
      <c r="H65" s="28">
        <v>7501</v>
      </c>
      <c r="I65" s="28">
        <v>44478</v>
      </c>
      <c r="J65" s="28">
        <v>1000</v>
      </c>
      <c r="K65" s="28">
        <v>2339</v>
      </c>
      <c r="L65" s="28">
        <v>55318</v>
      </c>
      <c r="M65" s="28">
        <v>300</v>
      </c>
      <c r="N65" s="28">
        <v>473552</v>
      </c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</row>
    <row r="66" spans="2:25" ht="9" customHeight="1">
      <c r="B66" s="5" t="s">
        <v>14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</row>
    <row r="67" spans="2:25" ht="9" customHeight="1">
      <c r="B67" s="4" t="s">
        <v>14</v>
      </c>
      <c r="C67" s="29">
        <v>159207853</v>
      </c>
      <c r="D67" s="29">
        <v>60778192</v>
      </c>
      <c r="E67" s="29">
        <v>54348</v>
      </c>
      <c r="F67" s="29">
        <v>7504994</v>
      </c>
      <c r="G67" s="29">
        <v>227545387</v>
      </c>
      <c r="H67" s="29">
        <v>14341997</v>
      </c>
      <c r="I67" s="29">
        <v>7465</v>
      </c>
      <c r="J67" s="29">
        <v>4644814</v>
      </c>
      <c r="K67" s="29" t="s">
        <v>27</v>
      </c>
      <c r="L67" s="29">
        <v>18994276</v>
      </c>
      <c r="M67" s="29">
        <v>5971978</v>
      </c>
      <c r="N67" s="29">
        <v>252511641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</row>
    <row r="68" spans="2:14" ht="4.5" customHeight="1">
      <c r="B68" s="8"/>
      <c r="C68" s="9"/>
      <c r="D68" s="9"/>
      <c r="E68" s="9"/>
      <c r="F68" s="9"/>
      <c r="G68" s="9"/>
      <c r="H68" s="8"/>
      <c r="I68" s="8"/>
      <c r="J68" s="8"/>
      <c r="K68" s="8"/>
      <c r="L68" s="8"/>
      <c r="M68" s="8"/>
      <c r="N68" s="8"/>
    </row>
    <row r="69" ht="3.75" customHeight="1"/>
    <row r="70" spans="2:14" s="156" customFormat="1" ht="9" customHeight="1">
      <c r="B70" s="154" t="s">
        <v>344</v>
      </c>
      <c r="C70" s="157"/>
      <c r="D70" s="157"/>
      <c r="E70" s="157"/>
      <c r="F70" s="157"/>
      <c r="G70" s="157"/>
      <c r="H70" s="387" t="s">
        <v>350</v>
      </c>
      <c r="I70" s="391"/>
      <c r="J70" s="391"/>
      <c r="K70" s="391"/>
      <c r="L70" s="391"/>
      <c r="M70" s="391"/>
      <c r="N70" s="391"/>
    </row>
    <row r="71" spans="2:14" s="156" customFormat="1" ht="9" customHeight="1">
      <c r="B71" s="4" t="s">
        <v>345</v>
      </c>
      <c r="C71" s="4"/>
      <c r="D71" s="1"/>
      <c r="E71" s="1"/>
      <c r="F71" s="1"/>
      <c r="G71" s="1"/>
      <c r="H71" s="387" t="s">
        <v>351</v>
      </c>
      <c r="I71" s="391"/>
      <c r="J71" s="391"/>
      <c r="K71" s="391"/>
      <c r="L71" s="391"/>
      <c r="M71" s="391"/>
      <c r="N71" s="391"/>
    </row>
    <row r="72" spans="2:7" ht="9" customHeight="1">
      <c r="B72" s="381" t="s">
        <v>346</v>
      </c>
      <c r="C72" s="381"/>
      <c r="D72" s="381"/>
      <c r="E72" s="381"/>
      <c r="F72" s="381"/>
      <c r="G72" s="381"/>
    </row>
    <row r="73" spans="2:14" s="24" customFormat="1" ht="9" customHeight="1">
      <c r="B73" s="4" t="s">
        <v>347</v>
      </c>
      <c r="C73" s="4"/>
      <c r="D73" s="1"/>
      <c r="E73" s="1"/>
      <c r="F73" s="1"/>
      <c r="G73" s="1"/>
      <c r="H73" s="4"/>
      <c r="I73" s="4"/>
      <c r="J73" s="4"/>
      <c r="K73" s="4"/>
      <c r="L73" s="4"/>
      <c r="M73" s="4"/>
      <c r="N73" s="4"/>
    </row>
    <row r="74" ht="9" customHeight="1">
      <c r="B74" s="4" t="s">
        <v>348</v>
      </c>
    </row>
    <row r="75" ht="9" customHeight="1">
      <c r="B75" s="4" t="s">
        <v>349</v>
      </c>
    </row>
  </sheetData>
  <mergeCells count="12">
    <mergeCell ref="B72:G72"/>
    <mergeCell ref="B7:G7"/>
    <mergeCell ref="B38:G38"/>
    <mergeCell ref="H38:N38"/>
    <mergeCell ref="H7:N7"/>
    <mergeCell ref="H4:L4"/>
    <mergeCell ref="H70:N70"/>
    <mergeCell ref="H71:N71"/>
    <mergeCell ref="B4:B5"/>
    <mergeCell ref="M4:M5"/>
    <mergeCell ref="N4:N5"/>
    <mergeCell ref="C4:G4"/>
  </mergeCells>
  <printOptions/>
  <pageMargins left="0.7874015748031497" right="0.7874015748031497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6"/>
  <dimension ref="A2:U59"/>
  <sheetViews>
    <sheetView zoomScaleSheetLayoutView="100" workbookViewId="0" topLeftCell="A1">
      <selection activeCell="A58" sqref="A58:G58"/>
    </sheetView>
  </sheetViews>
  <sheetFormatPr defaultColWidth="9.140625" defaultRowHeight="9" customHeight="1"/>
  <cols>
    <col min="1" max="1" width="31.140625" style="33" customWidth="1"/>
    <col min="2" max="7" width="7.57421875" style="33" customWidth="1"/>
    <col min="8" max="8" width="31.8515625" style="33" customWidth="1"/>
    <col min="9" max="9" width="9.7109375" style="33" customWidth="1"/>
    <col min="10" max="11" width="9.00390625" style="33" customWidth="1"/>
    <col min="12" max="12" width="8.00390625" style="33" customWidth="1"/>
    <col min="13" max="13" width="9.00390625" style="33" customWidth="1"/>
    <col min="14" max="15" width="9.140625" style="33" customWidth="1"/>
    <col min="16" max="16" width="9.421875" style="177" bestFit="1" customWidth="1"/>
    <col min="17" max="19" width="9.140625" style="177" customWidth="1"/>
    <col min="20" max="16384" width="9.140625" style="33" customWidth="1"/>
  </cols>
  <sheetData>
    <row r="1" ht="8.25" customHeight="1"/>
    <row r="2" spans="1:19" s="32" customFormat="1" ht="29.25" customHeight="1">
      <c r="A2" s="351" t="s">
        <v>119</v>
      </c>
      <c r="H2" s="351" t="s">
        <v>304</v>
      </c>
      <c r="P2" s="176"/>
      <c r="Q2" s="176"/>
      <c r="R2" s="176"/>
      <c r="S2" s="176"/>
    </row>
    <row r="3" spans="1:19" s="32" customFormat="1" ht="6.75" customHeight="1">
      <c r="A3" s="146"/>
      <c r="B3" s="147"/>
      <c r="C3" s="147"/>
      <c r="D3" s="147"/>
      <c r="E3" s="147"/>
      <c r="F3" s="147"/>
      <c r="G3" s="147"/>
      <c r="H3" s="146"/>
      <c r="I3" s="147"/>
      <c r="J3" s="147"/>
      <c r="K3" s="147"/>
      <c r="L3" s="147"/>
      <c r="M3" s="147"/>
      <c r="P3" s="176"/>
      <c r="Q3" s="176"/>
      <c r="R3" s="176"/>
      <c r="S3" s="176"/>
    </row>
    <row r="4" spans="1:16" ht="15" customHeight="1">
      <c r="A4" s="440" t="s">
        <v>330</v>
      </c>
      <c r="B4" s="439" t="s">
        <v>17</v>
      </c>
      <c r="C4" s="439"/>
      <c r="D4" s="439"/>
      <c r="E4" s="439"/>
      <c r="F4" s="439"/>
      <c r="G4" s="439"/>
      <c r="H4" s="440" t="s">
        <v>330</v>
      </c>
      <c r="I4" s="439" t="s">
        <v>18</v>
      </c>
      <c r="J4" s="439"/>
      <c r="K4" s="439"/>
      <c r="L4" s="439"/>
      <c r="M4" s="437" t="s">
        <v>321</v>
      </c>
      <c r="P4" s="178"/>
    </row>
    <row r="5" spans="1:17" ht="46.5" customHeight="1">
      <c r="A5" s="441"/>
      <c r="B5" s="145" t="s">
        <v>65</v>
      </c>
      <c r="C5" s="145" t="s">
        <v>19</v>
      </c>
      <c r="D5" s="145" t="s">
        <v>25</v>
      </c>
      <c r="E5" s="145" t="s">
        <v>174</v>
      </c>
      <c r="F5" s="145" t="s">
        <v>324</v>
      </c>
      <c r="G5" s="145" t="s">
        <v>11</v>
      </c>
      <c r="H5" s="441"/>
      <c r="I5" s="145" t="s">
        <v>30</v>
      </c>
      <c r="J5" s="145" t="s">
        <v>88</v>
      </c>
      <c r="K5" s="145" t="s">
        <v>20</v>
      </c>
      <c r="L5" s="145" t="s">
        <v>11</v>
      </c>
      <c r="M5" s="438"/>
      <c r="P5" s="178"/>
      <c r="Q5" s="178"/>
    </row>
    <row r="6" spans="1:17" ht="9" customHeight="1">
      <c r="A6" s="34"/>
      <c r="B6" s="35"/>
      <c r="C6" s="35"/>
      <c r="D6" s="35"/>
      <c r="E6" s="35"/>
      <c r="F6" s="35"/>
      <c r="G6" s="35"/>
      <c r="H6" s="43"/>
      <c r="I6" s="44"/>
      <c r="J6" s="44"/>
      <c r="K6" s="44"/>
      <c r="L6" s="44"/>
      <c r="Q6" s="178"/>
    </row>
    <row r="7" spans="1:13" ht="9" customHeight="1">
      <c r="A7" s="442" t="s">
        <v>28</v>
      </c>
      <c r="B7" s="442"/>
      <c r="C7" s="442"/>
      <c r="D7" s="442"/>
      <c r="E7" s="442"/>
      <c r="F7" s="442"/>
      <c r="G7" s="442"/>
      <c r="H7" s="445" t="s">
        <v>28</v>
      </c>
      <c r="I7" s="445"/>
      <c r="J7" s="445"/>
      <c r="K7" s="445"/>
      <c r="L7" s="445"/>
      <c r="M7" s="445"/>
    </row>
    <row r="8" spans="1:18" ht="9" customHeight="1">
      <c r="A8" s="34"/>
      <c r="B8" s="35"/>
      <c r="C8" s="35"/>
      <c r="D8" s="35"/>
      <c r="E8" s="35"/>
      <c r="F8" s="35"/>
      <c r="G8" s="35"/>
      <c r="H8" s="43"/>
      <c r="I8" s="44"/>
      <c r="J8" s="44"/>
      <c r="K8" s="44"/>
      <c r="L8" s="44"/>
      <c r="R8" s="179"/>
    </row>
    <row r="9" spans="1:15" ht="9" customHeight="1">
      <c r="A9" s="348" t="s">
        <v>332</v>
      </c>
      <c r="B9" s="292">
        <v>6716556.6314742565</v>
      </c>
      <c r="C9" s="177">
        <v>4334416.678865579</v>
      </c>
      <c r="D9" s="177">
        <v>377315.4209933122</v>
      </c>
      <c r="E9" s="177">
        <v>1092375.1010381377</v>
      </c>
      <c r="F9" s="177">
        <v>729336.8168897986</v>
      </c>
      <c r="G9" s="177">
        <v>13250000.649261082</v>
      </c>
      <c r="H9" s="348" t="s">
        <v>332</v>
      </c>
      <c r="I9" s="177">
        <v>3105065.0774436765</v>
      </c>
      <c r="J9" s="177">
        <v>394055.0022587263</v>
      </c>
      <c r="K9" s="177">
        <v>7459181.557555458</v>
      </c>
      <c r="L9" s="177">
        <v>10958301.637257861</v>
      </c>
      <c r="M9" s="177">
        <v>24208302.286518943</v>
      </c>
      <c r="N9" s="177"/>
      <c r="O9" s="177"/>
    </row>
    <row r="10" spans="1:15" ht="9" customHeight="1">
      <c r="A10" s="36" t="s">
        <v>98</v>
      </c>
      <c r="B10" s="292">
        <v>37077.435644438534</v>
      </c>
      <c r="C10" s="177">
        <v>216739.56627333793</v>
      </c>
      <c r="D10" s="177">
        <v>651.9054536789884</v>
      </c>
      <c r="E10" s="177">
        <v>8929.205806692877</v>
      </c>
      <c r="F10" s="177">
        <v>1137.8103180301484</v>
      </c>
      <c r="G10" s="177">
        <v>264535.92349617847</v>
      </c>
      <c r="H10" s="36" t="s">
        <v>98</v>
      </c>
      <c r="I10" s="177">
        <v>219813.58867873176</v>
      </c>
      <c r="J10" s="177">
        <v>42.2849086129517</v>
      </c>
      <c r="K10" s="342" t="s">
        <v>27</v>
      </c>
      <c r="L10" s="177">
        <v>219855.87358734471</v>
      </c>
      <c r="M10" s="177">
        <v>484391.7970835232</v>
      </c>
      <c r="N10" s="177"/>
      <c r="O10" s="177"/>
    </row>
    <row r="11" spans="1:15" ht="9" customHeight="1">
      <c r="A11" s="36" t="s">
        <v>99</v>
      </c>
      <c r="B11" s="292">
        <v>1846236.3805667227</v>
      </c>
      <c r="C11" s="177">
        <v>314337.39666822675</v>
      </c>
      <c r="D11" s="177">
        <v>14376.981250080282</v>
      </c>
      <c r="E11" s="177">
        <v>106667.3648431245</v>
      </c>
      <c r="F11" s="177">
        <v>5295.050435043473</v>
      </c>
      <c r="G11" s="177">
        <v>2286913.173763198</v>
      </c>
      <c r="H11" s="36" t="s">
        <v>99</v>
      </c>
      <c r="I11" s="177">
        <v>65246.915500467</v>
      </c>
      <c r="J11" s="177">
        <v>82.58107623819159</v>
      </c>
      <c r="K11" s="342" t="s">
        <v>27</v>
      </c>
      <c r="L11" s="177">
        <v>65329.49657670519</v>
      </c>
      <c r="M11" s="177">
        <v>2352242.670339903</v>
      </c>
      <c r="N11" s="177"/>
      <c r="O11" s="177"/>
    </row>
    <row r="12" spans="1:15" ht="9" customHeight="1">
      <c r="A12" s="36" t="s">
        <v>100</v>
      </c>
      <c r="B12" s="292">
        <v>1266093.663032414</v>
      </c>
      <c r="C12" s="177">
        <v>2495162.3085062546</v>
      </c>
      <c r="D12" s="177">
        <v>484379.7331188759</v>
      </c>
      <c r="E12" s="177">
        <v>301074.55927593255</v>
      </c>
      <c r="F12" s="177">
        <v>8750.550448806409</v>
      </c>
      <c r="G12" s="177">
        <v>4555460.814382283</v>
      </c>
      <c r="H12" s="36" t="s">
        <v>100</v>
      </c>
      <c r="I12" s="177">
        <v>1518579.1532060772</v>
      </c>
      <c r="J12" s="177">
        <v>9436.940738829207</v>
      </c>
      <c r="K12" s="177">
        <v>1291.0642338678244</v>
      </c>
      <c r="L12" s="177">
        <v>1529307.1581787744</v>
      </c>
      <c r="M12" s="177">
        <v>6084767.972561058</v>
      </c>
      <c r="N12" s="177"/>
      <c r="O12" s="177"/>
    </row>
    <row r="13" spans="1:15" ht="9" customHeight="1">
      <c r="A13" s="36" t="s">
        <v>101</v>
      </c>
      <c r="B13" s="292">
        <v>398254.46616427053</v>
      </c>
      <c r="C13" s="177">
        <v>731339.9907174073</v>
      </c>
      <c r="D13" s="177">
        <v>279028.3350025069</v>
      </c>
      <c r="E13" s="177">
        <v>98006.18515946217</v>
      </c>
      <c r="F13" s="177">
        <v>9947.007434041825</v>
      </c>
      <c r="G13" s="177">
        <v>1516575.9844776888</v>
      </c>
      <c r="H13" s="36" t="s">
        <v>101</v>
      </c>
      <c r="I13" s="177">
        <v>675028.756686377</v>
      </c>
      <c r="J13" s="177">
        <v>25684.75340841288</v>
      </c>
      <c r="K13" s="177">
        <v>14027.453158311997</v>
      </c>
      <c r="L13" s="177">
        <v>714740.9632531019</v>
      </c>
      <c r="M13" s="177">
        <v>2231316.947730791</v>
      </c>
      <c r="N13" s="177"/>
      <c r="O13" s="177"/>
    </row>
    <row r="14" spans="1:15" ht="9" customHeight="1">
      <c r="A14" s="36" t="s">
        <v>102</v>
      </c>
      <c r="B14" s="292">
        <v>108535.9401793619</v>
      </c>
      <c r="C14" s="177">
        <v>358672.09681733866</v>
      </c>
      <c r="D14" s="177">
        <v>145521.52765774477</v>
      </c>
      <c r="E14" s="177">
        <v>149157.46498697868</v>
      </c>
      <c r="F14" s="177">
        <v>4330.440448819191</v>
      </c>
      <c r="G14" s="177">
        <v>766217.4700902432</v>
      </c>
      <c r="H14" s="36" t="s">
        <v>102</v>
      </c>
      <c r="I14" s="177">
        <v>696200.7622999758</v>
      </c>
      <c r="J14" s="177">
        <v>17091.121632453196</v>
      </c>
      <c r="K14" s="177">
        <v>3418.6529484579887</v>
      </c>
      <c r="L14" s="177">
        <v>716710.536880887</v>
      </c>
      <c r="M14" s="177">
        <v>1482928.0069711301</v>
      </c>
      <c r="N14" s="177"/>
      <c r="O14" s="177"/>
    </row>
    <row r="15" spans="1:15" ht="9" customHeight="1">
      <c r="A15" s="36" t="s">
        <v>103</v>
      </c>
      <c r="B15" s="292">
        <v>42123.23622993284</v>
      </c>
      <c r="C15" s="177">
        <v>169417.64900837987</v>
      </c>
      <c r="D15" s="177">
        <v>59867.28105446665</v>
      </c>
      <c r="E15" s="177">
        <v>11315.019148912674</v>
      </c>
      <c r="F15" s="177">
        <v>3622.725434647199</v>
      </c>
      <c r="G15" s="177">
        <v>286345.91087633924</v>
      </c>
      <c r="H15" s="36" t="s">
        <v>103</v>
      </c>
      <c r="I15" s="177">
        <v>223891.06285595996</v>
      </c>
      <c r="J15" s="177">
        <v>14782.286627064997</v>
      </c>
      <c r="K15" s="177">
        <v>19743.597732880597</v>
      </c>
      <c r="L15" s="177">
        <v>258416.94721590556</v>
      </c>
      <c r="M15" s="177">
        <v>544762.8580922448</v>
      </c>
      <c r="N15" s="177"/>
      <c r="O15" s="177"/>
    </row>
    <row r="16" spans="1:15" ht="9" customHeight="1">
      <c r="A16" s="36" t="s">
        <v>104</v>
      </c>
      <c r="B16" s="292">
        <v>400730.9304905714</v>
      </c>
      <c r="C16" s="177">
        <v>2506784.009348758</v>
      </c>
      <c r="D16" s="177">
        <v>392982.5317263381</v>
      </c>
      <c r="E16" s="177">
        <v>1030248.7053916214</v>
      </c>
      <c r="F16" s="177">
        <v>189962.85190440775</v>
      </c>
      <c r="G16" s="177">
        <v>4520709.028861697</v>
      </c>
      <c r="H16" s="36" t="s">
        <v>104</v>
      </c>
      <c r="I16" s="177">
        <v>4078250.7598012877</v>
      </c>
      <c r="J16" s="177">
        <v>153381.68491808267</v>
      </c>
      <c r="K16" s="177">
        <v>406869.3293316696</v>
      </c>
      <c r="L16" s="177">
        <v>4638501.77405104</v>
      </c>
      <c r="M16" s="177">
        <v>9159210.802912738</v>
      </c>
      <c r="N16" s="177"/>
      <c r="O16" s="177"/>
    </row>
    <row r="17" spans="1:15" ht="9" customHeight="1">
      <c r="A17" s="97" t="s">
        <v>110</v>
      </c>
      <c r="B17" s="292">
        <v>1387856.2499503735</v>
      </c>
      <c r="C17" s="177">
        <v>6457109.639712986</v>
      </c>
      <c r="D17" s="177">
        <v>701965.6128220082</v>
      </c>
      <c r="E17" s="177">
        <v>620890.937827021</v>
      </c>
      <c r="F17" s="177">
        <v>122270.47991698385</v>
      </c>
      <c r="G17" s="177">
        <v>9290092.920229372</v>
      </c>
      <c r="H17" s="97" t="s">
        <v>110</v>
      </c>
      <c r="I17" s="177">
        <v>5524980.497541688</v>
      </c>
      <c r="J17" s="177">
        <v>700320.496646897</v>
      </c>
      <c r="K17" s="177">
        <v>149564.97697081525</v>
      </c>
      <c r="L17" s="177">
        <v>6374865.9711594</v>
      </c>
      <c r="M17" s="177">
        <v>15664958.891388772</v>
      </c>
      <c r="N17" s="177"/>
      <c r="O17" s="177"/>
    </row>
    <row r="18" spans="1:15" ht="9" customHeight="1">
      <c r="A18" s="36" t="s">
        <v>105</v>
      </c>
      <c r="B18" s="292">
        <v>1548065.2780638754</v>
      </c>
      <c r="C18" s="177">
        <v>2428536.4772721105</v>
      </c>
      <c r="D18" s="177">
        <v>1750231.564699782</v>
      </c>
      <c r="E18" s="177">
        <v>183717.6264115589</v>
      </c>
      <c r="F18" s="177">
        <v>42906.80166730824</v>
      </c>
      <c r="G18" s="177">
        <v>5953457.748114635</v>
      </c>
      <c r="H18" s="36" t="s">
        <v>105</v>
      </c>
      <c r="I18" s="177">
        <v>973753.9096262562</v>
      </c>
      <c r="J18" s="177">
        <v>53518.1747887111</v>
      </c>
      <c r="K18" s="177">
        <v>8718.189814305353</v>
      </c>
      <c r="L18" s="177">
        <v>1035990.2742292727</v>
      </c>
      <c r="M18" s="177">
        <v>6989448.0223439075</v>
      </c>
      <c r="N18" s="177"/>
      <c r="O18" s="177"/>
    </row>
    <row r="19" spans="1:15" ht="9" customHeight="1">
      <c r="A19" s="36" t="s">
        <v>96</v>
      </c>
      <c r="B19" s="292">
        <v>186272.9675714307</v>
      </c>
      <c r="C19" s="177">
        <v>186205.7984807173</v>
      </c>
      <c r="D19" s="177">
        <v>50871.96669622275</v>
      </c>
      <c r="E19" s="177">
        <v>54201.383811869826</v>
      </c>
      <c r="F19" s="177">
        <v>7728.284344361133</v>
      </c>
      <c r="G19" s="177">
        <v>485280.4009046017</v>
      </c>
      <c r="H19" s="36" t="s">
        <v>96</v>
      </c>
      <c r="I19" s="177">
        <v>493740.8722323015</v>
      </c>
      <c r="J19" s="177">
        <v>62674.021148259744</v>
      </c>
      <c r="K19" s="177">
        <v>59073.34158023822</v>
      </c>
      <c r="L19" s="177">
        <v>615488.2349607995</v>
      </c>
      <c r="M19" s="177">
        <v>1100768.635865401</v>
      </c>
      <c r="N19" s="177"/>
      <c r="O19" s="177"/>
    </row>
    <row r="20" spans="1:15" ht="9" customHeight="1">
      <c r="A20" s="36" t="s">
        <v>106</v>
      </c>
      <c r="B20" s="292">
        <v>84853.49652597224</v>
      </c>
      <c r="C20" s="177">
        <v>901294.7466084317</v>
      </c>
      <c r="D20" s="177">
        <v>127392.42609674756</v>
      </c>
      <c r="E20" s="177">
        <v>146231.91493245613</v>
      </c>
      <c r="F20" s="177">
        <v>4312.439950129303</v>
      </c>
      <c r="G20" s="177">
        <v>1264085.0241137368</v>
      </c>
      <c r="H20" s="36" t="s">
        <v>106</v>
      </c>
      <c r="I20" s="177">
        <v>113731.82563069844</v>
      </c>
      <c r="J20" s="177">
        <v>6902.869687477193</v>
      </c>
      <c r="K20" s="177">
        <v>92162.43762913856</v>
      </c>
      <c r="L20" s="177">
        <v>212797.13294731418</v>
      </c>
      <c r="M20" s="177">
        <v>1476882.157061051</v>
      </c>
      <c r="N20" s="177"/>
      <c r="O20" s="177"/>
    </row>
    <row r="21" spans="1:19" ht="9" customHeight="1">
      <c r="A21" s="38" t="s">
        <v>11</v>
      </c>
      <c r="B21" s="341">
        <v>13972935.15461818</v>
      </c>
      <c r="C21" s="176">
        <v>21029133.7225934</v>
      </c>
      <c r="D21" s="176">
        <v>4364620.4650334455</v>
      </c>
      <c r="E21" s="176">
        <v>3791310.781270954</v>
      </c>
      <c r="F21" s="176">
        <v>1129601.2591923769</v>
      </c>
      <c r="G21" s="176">
        <v>44287601.382708356</v>
      </c>
      <c r="H21" s="38" t="s">
        <v>11</v>
      </c>
      <c r="I21" s="176">
        <v>17508058.4111977</v>
      </c>
      <c r="J21" s="176">
        <v>1435497.9084717543</v>
      </c>
      <c r="K21" s="176">
        <v>8212884.077174886</v>
      </c>
      <c r="L21" s="176">
        <v>27156440.396844342</v>
      </c>
      <c r="M21" s="176">
        <v>71444041.7795527</v>
      </c>
      <c r="N21" s="177"/>
      <c r="O21" s="177"/>
      <c r="S21" s="176"/>
    </row>
    <row r="22" spans="1:21" ht="9" customHeight="1">
      <c r="A22" s="39"/>
      <c r="B22" s="37"/>
      <c r="C22" s="37"/>
      <c r="D22" s="37"/>
      <c r="E22" s="37"/>
      <c r="F22" s="37"/>
      <c r="G22" s="37"/>
      <c r="H22" s="39"/>
      <c r="I22" s="174"/>
      <c r="J22" s="174"/>
      <c r="K22" s="174"/>
      <c r="L22" s="174"/>
      <c r="M22" s="174"/>
      <c r="N22" s="177"/>
      <c r="O22" s="177"/>
      <c r="T22" s="40"/>
      <c r="U22" s="40"/>
    </row>
    <row r="23" spans="1:21" ht="9" customHeight="1">
      <c r="A23" s="443" t="s">
        <v>29</v>
      </c>
      <c r="B23" s="443"/>
      <c r="C23" s="443"/>
      <c r="D23" s="443"/>
      <c r="E23" s="443"/>
      <c r="F23" s="443"/>
      <c r="G23" s="443"/>
      <c r="H23" s="444" t="s">
        <v>29</v>
      </c>
      <c r="I23" s="444"/>
      <c r="J23" s="444"/>
      <c r="K23" s="444"/>
      <c r="L23" s="444"/>
      <c r="M23" s="444"/>
      <c r="N23" s="177"/>
      <c r="O23" s="177"/>
      <c r="T23" s="40"/>
      <c r="U23" s="40"/>
    </row>
    <row r="24" spans="2:21" ht="9" customHeight="1">
      <c r="B24" s="39"/>
      <c r="C24" s="37"/>
      <c r="D24" s="37"/>
      <c r="E24" s="37"/>
      <c r="F24" s="37"/>
      <c r="G24" s="37"/>
      <c r="I24" s="41"/>
      <c r="J24" s="41"/>
      <c r="K24" s="41"/>
      <c r="L24" s="41"/>
      <c r="M24" s="40"/>
      <c r="N24" s="177"/>
      <c r="O24" s="177"/>
      <c r="T24" s="40"/>
      <c r="U24" s="40"/>
    </row>
    <row r="25" spans="1:15" ht="9" customHeight="1">
      <c r="A25" s="348" t="s">
        <v>332</v>
      </c>
      <c r="B25" s="177">
        <v>6539713.287104713</v>
      </c>
      <c r="C25" s="177">
        <v>3994309.9915008126</v>
      </c>
      <c r="D25" s="177">
        <v>352171.0464816219</v>
      </c>
      <c r="E25" s="177">
        <v>1083525.227876256</v>
      </c>
      <c r="F25" s="177">
        <v>612522.2126274481</v>
      </c>
      <c r="G25" s="177">
        <v>12582241.765590854</v>
      </c>
      <c r="H25" s="348" t="s">
        <v>332</v>
      </c>
      <c r="I25" s="177">
        <v>2451361.179591079</v>
      </c>
      <c r="J25" s="177">
        <v>369257.57892842</v>
      </c>
      <c r="K25" s="177">
        <v>7225924.027735106</v>
      </c>
      <c r="L25" s="177">
        <v>10046542.786254605</v>
      </c>
      <c r="M25" s="177">
        <v>22628784.551845457</v>
      </c>
      <c r="N25" s="177"/>
      <c r="O25" s="177"/>
    </row>
    <row r="26" spans="1:15" ht="9" customHeight="1">
      <c r="A26" s="36" t="s">
        <v>98</v>
      </c>
      <c r="B26" s="177">
        <v>38203.6139055528</v>
      </c>
      <c r="C26" s="177">
        <v>198734.01976973246</v>
      </c>
      <c r="D26" s="177">
        <v>569.73992012925</v>
      </c>
      <c r="E26" s="177">
        <v>8764.332297210303</v>
      </c>
      <c r="F26" s="177">
        <v>2724.8484816177806</v>
      </c>
      <c r="G26" s="177">
        <v>248996.55437424264</v>
      </c>
      <c r="H26" s="36" t="s">
        <v>98</v>
      </c>
      <c r="I26" s="177">
        <v>153987.9853106367</v>
      </c>
      <c r="J26" s="177">
        <v>210.20652738405184</v>
      </c>
      <c r="K26" s="342" t="s">
        <v>27</v>
      </c>
      <c r="L26" s="177">
        <v>154198.19183802075</v>
      </c>
      <c r="M26" s="177">
        <v>403194.74621226336</v>
      </c>
      <c r="N26" s="177"/>
      <c r="O26" s="177"/>
    </row>
    <row r="27" spans="1:15" ht="9" customHeight="1">
      <c r="A27" s="36" t="s">
        <v>99</v>
      </c>
      <c r="B27" s="177">
        <v>1811841.0785738938</v>
      </c>
      <c r="C27" s="177">
        <v>281349.1226820619</v>
      </c>
      <c r="D27" s="177">
        <v>12110.310361234868</v>
      </c>
      <c r="E27" s="177">
        <v>106333.85376909598</v>
      </c>
      <c r="F27" s="177">
        <v>1759.0567000295564</v>
      </c>
      <c r="G27" s="177">
        <v>2213393.422086316</v>
      </c>
      <c r="H27" s="36" t="s">
        <v>99</v>
      </c>
      <c r="I27" s="177">
        <v>57297.54074823612</v>
      </c>
      <c r="J27" s="177">
        <v>3011.368936305933</v>
      </c>
      <c r="K27" s="177">
        <v>4.576768515203515</v>
      </c>
      <c r="L27" s="177">
        <v>60313.48645305725</v>
      </c>
      <c r="M27" s="177">
        <v>2273706.9085393734</v>
      </c>
      <c r="N27" s="177"/>
      <c r="O27" s="177"/>
    </row>
    <row r="28" spans="1:15" ht="9" customHeight="1">
      <c r="A28" s="36" t="s">
        <v>100</v>
      </c>
      <c r="B28" s="177">
        <v>1245807.0256478076</v>
      </c>
      <c r="C28" s="177">
        <v>2348837.308532268</v>
      </c>
      <c r="D28" s="177">
        <v>443835.70759496745</v>
      </c>
      <c r="E28" s="177">
        <v>300228.9917173985</v>
      </c>
      <c r="F28" s="177">
        <v>8310.76634149718</v>
      </c>
      <c r="G28" s="177">
        <v>4347019.7998339385</v>
      </c>
      <c r="H28" s="36" t="s">
        <v>100</v>
      </c>
      <c r="I28" s="177">
        <v>1110247.183704456</v>
      </c>
      <c r="J28" s="177">
        <v>26520.565600113434</v>
      </c>
      <c r="K28" s="177">
        <v>4496.986459983297</v>
      </c>
      <c r="L28" s="177">
        <v>1141264.7357645528</v>
      </c>
      <c r="M28" s="177">
        <v>5488284.535598491</v>
      </c>
      <c r="N28" s="177"/>
      <c r="O28" s="177"/>
    </row>
    <row r="29" spans="1:15" ht="9" customHeight="1">
      <c r="A29" s="36" t="s">
        <v>101</v>
      </c>
      <c r="B29" s="177">
        <v>397613.73710151383</v>
      </c>
      <c r="C29" s="177">
        <v>687760.2363347494</v>
      </c>
      <c r="D29" s="177">
        <v>282021.579003997</v>
      </c>
      <c r="E29" s="177">
        <v>98062.96696239362</v>
      </c>
      <c r="F29" s="177">
        <v>6563.203176396245</v>
      </c>
      <c r="G29" s="177">
        <v>1472021.7225790503</v>
      </c>
      <c r="H29" s="36" t="s">
        <v>101</v>
      </c>
      <c r="I29" s="177">
        <v>620981.9282746747</v>
      </c>
      <c r="J29" s="177">
        <v>28556.74557448837</v>
      </c>
      <c r="K29" s="177">
        <v>19820.103536255592</v>
      </c>
      <c r="L29" s="177">
        <v>669358.7773854185</v>
      </c>
      <c r="M29" s="177">
        <v>2141380.499964469</v>
      </c>
      <c r="N29" s="177"/>
      <c r="O29" s="177"/>
    </row>
    <row r="30" spans="1:15" ht="9" customHeight="1">
      <c r="A30" s="36" t="s">
        <v>102</v>
      </c>
      <c r="B30" s="177">
        <v>107184.1630185199</v>
      </c>
      <c r="C30" s="177">
        <v>349924.879946288</v>
      </c>
      <c r="D30" s="177">
        <v>143412.60508263123</v>
      </c>
      <c r="E30" s="177">
        <v>148060.4834890686</v>
      </c>
      <c r="F30" s="177">
        <v>3520.340387300963</v>
      </c>
      <c r="G30" s="177">
        <v>752102.4719238088</v>
      </c>
      <c r="H30" s="36" t="s">
        <v>102</v>
      </c>
      <c r="I30" s="177">
        <v>698079.4818798179</v>
      </c>
      <c r="J30" s="177">
        <v>11536.513083317695</v>
      </c>
      <c r="K30" s="177">
        <v>3770.13040523382</v>
      </c>
      <c r="L30" s="177">
        <v>713386.1253683694</v>
      </c>
      <c r="M30" s="177">
        <v>1465488.5972921783</v>
      </c>
      <c r="N30" s="177"/>
      <c r="O30" s="177"/>
    </row>
    <row r="31" spans="1:15" ht="9" customHeight="1">
      <c r="A31" s="36" t="s">
        <v>103</v>
      </c>
      <c r="B31" s="177">
        <v>41637.741655534766</v>
      </c>
      <c r="C31" s="177">
        <v>168129.77649276512</v>
      </c>
      <c r="D31" s="177">
        <v>58094.197275015256</v>
      </c>
      <c r="E31" s="177">
        <v>10344.922033157083</v>
      </c>
      <c r="F31" s="177">
        <v>2693.786729334408</v>
      </c>
      <c r="G31" s="177">
        <v>280900.4241858066</v>
      </c>
      <c r="H31" s="36" t="s">
        <v>103</v>
      </c>
      <c r="I31" s="177">
        <v>133245.79954661013</v>
      </c>
      <c r="J31" s="177">
        <v>5368.469519413873</v>
      </c>
      <c r="K31" s="177">
        <v>13139.79844241142</v>
      </c>
      <c r="L31" s="177">
        <v>151754.06750843543</v>
      </c>
      <c r="M31" s="177">
        <v>432654.49169424205</v>
      </c>
      <c r="N31" s="177"/>
      <c r="O31" s="177"/>
    </row>
    <row r="32" spans="1:15" ht="9" customHeight="1">
      <c r="A32" s="36" t="s">
        <v>104</v>
      </c>
      <c r="B32" s="177">
        <v>394272.0453109484</v>
      </c>
      <c r="C32" s="177">
        <v>2456970.294540143</v>
      </c>
      <c r="D32" s="177">
        <v>427977.3839439914</v>
      </c>
      <c r="E32" s="177">
        <v>1144758.8294954544</v>
      </c>
      <c r="F32" s="177">
        <v>260109.66384444182</v>
      </c>
      <c r="G32" s="177">
        <v>4684088.217134979</v>
      </c>
      <c r="H32" s="36" t="s">
        <v>104</v>
      </c>
      <c r="I32" s="177">
        <v>3294105.5503339907</v>
      </c>
      <c r="J32" s="177">
        <v>120730.90068778285</v>
      </c>
      <c r="K32" s="177">
        <v>320128.5847277035</v>
      </c>
      <c r="L32" s="177">
        <v>3734965.0357494773</v>
      </c>
      <c r="M32" s="177">
        <v>8419053.252884455</v>
      </c>
      <c r="N32" s="177"/>
      <c r="O32" s="177"/>
    </row>
    <row r="33" spans="1:15" ht="9" customHeight="1">
      <c r="A33" s="97" t="s">
        <v>110</v>
      </c>
      <c r="B33" s="177">
        <v>1371132.2753034558</v>
      </c>
      <c r="C33" s="177">
        <v>6105329.452679196</v>
      </c>
      <c r="D33" s="177">
        <v>657605.6020470569</v>
      </c>
      <c r="E33" s="177">
        <v>631551.8531643125</v>
      </c>
      <c r="F33" s="177">
        <v>102893.28931618728</v>
      </c>
      <c r="G33" s="177">
        <v>8868512.47251021</v>
      </c>
      <c r="H33" s="97" t="s">
        <v>110</v>
      </c>
      <c r="I33" s="177">
        <v>3781577.394489983</v>
      </c>
      <c r="J33" s="177">
        <v>632384.2516918438</v>
      </c>
      <c r="K33" s="177">
        <v>113871.66296379686</v>
      </c>
      <c r="L33" s="177">
        <v>4527833.309145624</v>
      </c>
      <c r="M33" s="177">
        <v>13396345.781655833</v>
      </c>
      <c r="N33" s="177"/>
      <c r="O33" s="177"/>
    </row>
    <row r="34" spans="1:15" ht="9" customHeight="1">
      <c r="A34" s="36" t="s">
        <v>105</v>
      </c>
      <c r="B34" s="177">
        <v>1528140.9048155232</v>
      </c>
      <c r="C34" s="177">
        <v>2267252.705421044</v>
      </c>
      <c r="D34" s="177">
        <v>1568578.4824485322</v>
      </c>
      <c r="E34" s="177">
        <v>184984.0882543828</v>
      </c>
      <c r="F34" s="177">
        <v>34740.910049594764</v>
      </c>
      <c r="G34" s="177">
        <v>5583697.0909890765</v>
      </c>
      <c r="H34" s="36" t="s">
        <v>105</v>
      </c>
      <c r="I34" s="177">
        <v>872591.750181816</v>
      </c>
      <c r="J34" s="177">
        <v>51210.477451408675</v>
      </c>
      <c r="K34" s="177">
        <v>1570.2770960453577</v>
      </c>
      <c r="L34" s="177">
        <v>925372.50472927</v>
      </c>
      <c r="M34" s="177">
        <v>6509069.595718347</v>
      </c>
      <c r="N34" s="177"/>
      <c r="O34" s="177"/>
    </row>
    <row r="35" spans="1:15" ht="9" customHeight="1">
      <c r="A35" s="36" t="s">
        <v>96</v>
      </c>
      <c r="B35" s="177">
        <v>183825.96842637242</v>
      </c>
      <c r="C35" s="177">
        <v>176815.87390395033</v>
      </c>
      <c r="D35" s="177">
        <v>49233.84512520366</v>
      </c>
      <c r="E35" s="177">
        <v>54004.571044157165</v>
      </c>
      <c r="F35" s="177">
        <v>8288.458171280958</v>
      </c>
      <c r="G35" s="177">
        <v>472168.71667096455</v>
      </c>
      <c r="H35" s="36" t="s">
        <v>96</v>
      </c>
      <c r="I35" s="177">
        <v>414920.62468629575</v>
      </c>
      <c r="J35" s="177">
        <v>44227.23126952516</v>
      </c>
      <c r="K35" s="177">
        <v>21283.557751242137</v>
      </c>
      <c r="L35" s="177">
        <v>480431.413707063</v>
      </c>
      <c r="M35" s="177">
        <v>952600.1303780276</v>
      </c>
      <c r="N35" s="177"/>
      <c r="O35" s="177"/>
    </row>
    <row r="36" spans="1:15" ht="9" customHeight="1">
      <c r="A36" s="36" t="s">
        <v>106</v>
      </c>
      <c r="B36" s="177">
        <v>79810.73157965498</v>
      </c>
      <c r="C36" s="177">
        <v>888730.606953766</v>
      </c>
      <c r="D36" s="177">
        <v>129325.7095403868</v>
      </c>
      <c r="E36" s="177">
        <v>143203.34396744904</v>
      </c>
      <c r="F36" s="177">
        <v>3973.1106482593877</v>
      </c>
      <c r="G36" s="177">
        <v>1245043.5026895162</v>
      </c>
      <c r="H36" s="36" t="s">
        <v>106</v>
      </c>
      <c r="I36" s="177">
        <v>222182.83415400522</v>
      </c>
      <c r="J36" s="177">
        <v>17950.39894262495</v>
      </c>
      <c r="K36" s="177">
        <v>61667.83541840734</v>
      </c>
      <c r="L36" s="177">
        <v>301801.0685150375</v>
      </c>
      <c r="M36" s="177">
        <v>1546844.5712045536</v>
      </c>
      <c r="N36" s="177"/>
      <c r="O36" s="177"/>
    </row>
    <row r="37" spans="1:19" ht="9" customHeight="1">
      <c r="A37" s="38" t="s">
        <v>11</v>
      </c>
      <c r="B37" s="176">
        <v>13690828.660024246</v>
      </c>
      <c r="C37" s="176">
        <v>19853720.26332365</v>
      </c>
      <c r="D37" s="176">
        <v>4109946.6985808453</v>
      </c>
      <c r="E37" s="176">
        <v>3901655.455476494</v>
      </c>
      <c r="F37" s="176">
        <v>1048096.5590940459</v>
      </c>
      <c r="G37" s="176">
        <v>42604247.63649928</v>
      </c>
      <c r="H37" s="38" t="s">
        <v>11</v>
      </c>
      <c r="I37" s="176">
        <v>13676474.541265314</v>
      </c>
      <c r="J37" s="176">
        <v>1308933.1769695687</v>
      </c>
      <c r="K37" s="176">
        <v>7783916.717659239</v>
      </c>
      <c r="L37" s="176">
        <v>22769324.43589412</v>
      </c>
      <c r="M37" s="176">
        <v>65373572.0723934</v>
      </c>
      <c r="N37" s="177"/>
      <c r="O37" s="177"/>
      <c r="S37" s="176"/>
    </row>
    <row r="38" spans="1:15" ht="9" customHeight="1">
      <c r="A38" s="39"/>
      <c r="B38" s="40"/>
      <c r="C38" s="40"/>
      <c r="D38" s="40"/>
      <c r="E38" s="40"/>
      <c r="F38" s="40"/>
      <c r="G38" s="40"/>
      <c r="H38" s="39"/>
      <c r="I38" s="45"/>
      <c r="J38" s="45"/>
      <c r="K38" s="45"/>
      <c r="L38" s="45"/>
      <c r="M38" s="40"/>
      <c r="N38" s="177"/>
      <c r="O38" s="177"/>
    </row>
    <row r="39" spans="1:15" ht="9" customHeight="1">
      <c r="A39" s="443" t="s">
        <v>87</v>
      </c>
      <c r="B39" s="443"/>
      <c r="C39" s="443"/>
      <c r="D39" s="443"/>
      <c r="E39" s="443"/>
      <c r="F39" s="443"/>
      <c r="G39" s="443"/>
      <c r="H39" s="444" t="s">
        <v>87</v>
      </c>
      <c r="I39" s="444"/>
      <c r="J39" s="444"/>
      <c r="K39" s="444"/>
      <c r="L39" s="444"/>
      <c r="M39" s="444"/>
      <c r="N39" s="177"/>
      <c r="O39" s="177"/>
    </row>
    <row r="40" spans="1:15" ht="9" customHeight="1">
      <c r="A40" s="41"/>
      <c r="B40" s="35"/>
      <c r="C40" s="35"/>
      <c r="D40" s="35"/>
      <c r="E40" s="37"/>
      <c r="F40" s="35"/>
      <c r="G40" s="35"/>
      <c r="H40" s="41"/>
      <c r="I40" s="41"/>
      <c r="J40" s="41"/>
      <c r="K40" s="41"/>
      <c r="L40" s="41"/>
      <c r="M40" s="40"/>
      <c r="N40" s="177"/>
      <c r="O40" s="177"/>
    </row>
    <row r="41" spans="1:15" ht="9" customHeight="1">
      <c r="A41" s="348" t="s">
        <v>332</v>
      </c>
      <c r="B41" s="177">
        <v>5675090.077190799</v>
      </c>
      <c r="C41" s="177">
        <v>2799671.4812330217</v>
      </c>
      <c r="D41" s="177">
        <v>189019.30012033798</v>
      </c>
      <c r="E41" s="177">
        <v>921006.8174190549</v>
      </c>
      <c r="F41" s="177">
        <v>415280.30036591477</v>
      </c>
      <c r="G41" s="177">
        <v>10000067.976329131</v>
      </c>
      <c r="H41" s="348" t="s">
        <v>332</v>
      </c>
      <c r="I41" s="292">
        <v>553123.5672988227</v>
      </c>
      <c r="J41" s="292">
        <v>251766.92493973023</v>
      </c>
      <c r="K41" s="177">
        <v>7103960.168330269</v>
      </c>
      <c r="L41" s="177">
        <v>7908850.660568822</v>
      </c>
      <c r="M41" s="177">
        <v>17908918.63689795</v>
      </c>
      <c r="N41" s="177"/>
      <c r="O41" s="177"/>
    </row>
    <row r="42" spans="1:15" ht="9" customHeight="1">
      <c r="A42" s="36" t="s">
        <v>98</v>
      </c>
      <c r="B42" s="177">
        <v>35119.31400881057</v>
      </c>
      <c r="C42" s="177">
        <v>155220.924906049</v>
      </c>
      <c r="D42" s="177">
        <v>544.0070948423197</v>
      </c>
      <c r="E42" s="177">
        <v>8474.454319636381</v>
      </c>
      <c r="F42" s="177">
        <v>946.0801854050096</v>
      </c>
      <c r="G42" s="177">
        <v>200304.78051474332</v>
      </c>
      <c r="H42" s="36" t="s">
        <v>98</v>
      </c>
      <c r="I42" s="292">
        <v>3523.6380747223816</v>
      </c>
      <c r="J42" s="342" t="s">
        <v>27</v>
      </c>
      <c r="K42" s="342" t="s">
        <v>27</v>
      </c>
      <c r="L42" s="177">
        <v>3523.6380747223816</v>
      </c>
      <c r="M42" s="177">
        <v>203828.4185894657</v>
      </c>
      <c r="N42" s="177"/>
      <c r="O42" s="177"/>
    </row>
    <row r="43" spans="1:15" ht="9" customHeight="1">
      <c r="A43" s="36" t="s">
        <v>99</v>
      </c>
      <c r="B43" s="177">
        <v>1732606.7612158167</v>
      </c>
      <c r="C43" s="177">
        <v>182088.47920391665</v>
      </c>
      <c r="D43" s="177">
        <v>5695.0639107610405</v>
      </c>
      <c r="E43" s="177">
        <v>95077.25023859882</v>
      </c>
      <c r="F43" s="177">
        <v>981.6189401384404</v>
      </c>
      <c r="G43" s="177">
        <v>2016449.1735092318</v>
      </c>
      <c r="H43" s="36" t="s">
        <v>99</v>
      </c>
      <c r="I43" s="292">
        <v>8865.51469855886</v>
      </c>
      <c r="J43" s="292">
        <v>66.49654257294861</v>
      </c>
      <c r="K43" s="342" t="s">
        <v>27</v>
      </c>
      <c r="L43" s="177">
        <v>8932.011241131808</v>
      </c>
      <c r="M43" s="177">
        <v>2025381.1847503635</v>
      </c>
      <c r="N43" s="177"/>
      <c r="O43" s="177"/>
    </row>
    <row r="44" spans="1:15" ht="9" customHeight="1">
      <c r="A44" s="36" t="s">
        <v>100</v>
      </c>
      <c r="B44" s="177">
        <v>1168736.457850117</v>
      </c>
      <c r="C44" s="177">
        <v>1636802.556342971</v>
      </c>
      <c r="D44" s="177">
        <v>299243.63520980865</v>
      </c>
      <c r="E44" s="177">
        <v>287138.5143214966</v>
      </c>
      <c r="F44" s="177">
        <v>2928.5829527626556</v>
      </c>
      <c r="G44" s="177">
        <v>3394849.7466771556</v>
      </c>
      <c r="H44" s="36" t="s">
        <v>100</v>
      </c>
      <c r="I44" s="292">
        <v>141981.21779879628</v>
      </c>
      <c r="J44" s="292">
        <v>3055.0052282662527</v>
      </c>
      <c r="K44" s="177">
        <v>357.7171713541756</v>
      </c>
      <c r="L44" s="177">
        <v>145393.9401984167</v>
      </c>
      <c r="M44" s="177">
        <v>3540243.6868755724</v>
      </c>
      <c r="N44" s="177"/>
      <c r="O44" s="177"/>
    </row>
    <row r="45" spans="1:15" ht="9" customHeight="1">
      <c r="A45" s="36" t="s">
        <v>101</v>
      </c>
      <c r="B45" s="177">
        <v>376551.96691092785</v>
      </c>
      <c r="C45" s="177">
        <v>468370.62808777945</v>
      </c>
      <c r="D45" s="177">
        <v>207832.89587777335</v>
      </c>
      <c r="E45" s="177">
        <v>93825.48450831149</v>
      </c>
      <c r="F45" s="177">
        <v>4108.329509301551</v>
      </c>
      <c r="G45" s="177">
        <v>1150689.304894094</v>
      </c>
      <c r="H45" s="36" t="s">
        <v>101</v>
      </c>
      <c r="I45" s="292">
        <v>41563.17430821652</v>
      </c>
      <c r="J45" s="292">
        <v>11468.13479578654</v>
      </c>
      <c r="K45" s="177">
        <v>11499.396637268961</v>
      </c>
      <c r="L45" s="177">
        <v>64530.70574127202</v>
      </c>
      <c r="M45" s="177">
        <v>1215220.010635366</v>
      </c>
      <c r="N45" s="177"/>
      <c r="O45" s="177"/>
    </row>
    <row r="46" spans="1:15" ht="9" customHeight="1">
      <c r="A46" s="36" t="s">
        <v>102</v>
      </c>
      <c r="B46" s="177">
        <v>101940.60603544132</v>
      </c>
      <c r="C46" s="177">
        <v>239476.6717873349</v>
      </c>
      <c r="D46" s="177">
        <v>97729.65414550828</v>
      </c>
      <c r="E46" s="177">
        <v>146785.69250600503</v>
      </c>
      <c r="F46" s="177">
        <v>2627.8859190977855</v>
      </c>
      <c r="G46" s="177">
        <v>588560.5103933874</v>
      </c>
      <c r="H46" s="36" t="s">
        <v>102</v>
      </c>
      <c r="I46" s="292">
        <v>75813.98530820654</v>
      </c>
      <c r="J46" s="292">
        <v>5917.786046289254</v>
      </c>
      <c r="K46" s="177">
        <v>1763.2951706020178</v>
      </c>
      <c r="L46" s="177">
        <v>83495.06652509782</v>
      </c>
      <c r="M46" s="177">
        <v>672055.5769184852</v>
      </c>
      <c r="N46" s="177"/>
      <c r="O46" s="177"/>
    </row>
    <row r="47" spans="1:15" ht="9" customHeight="1">
      <c r="A47" s="36" t="s">
        <v>103</v>
      </c>
      <c r="B47" s="177">
        <v>39779.959158980375</v>
      </c>
      <c r="C47" s="177">
        <v>120404.96080965278</v>
      </c>
      <c r="D47" s="177">
        <v>44698.68339982562</v>
      </c>
      <c r="E47" s="177">
        <v>9858.604211220207</v>
      </c>
      <c r="F47" s="177">
        <v>1677.9503822111221</v>
      </c>
      <c r="G47" s="177">
        <v>216420.1579618901</v>
      </c>
      <c r="H47" s="36" t="s">
        <v>103</v>
      </c>
      <c r="I47" s="292">
        <v>12856.508377263868</v>
      </c>
      <c r="J47" s="292">
        <v>3142.0924319854375</v>
      </c>
      <c r="K47" s="177">
        <v>10535.01740366859</v>
      </c>
      <c r="L47" s="177">
        <v>26533.618212917896</v>
      </c>
      <c r="M47" s="177">
        <v>242953.776174808</v>
      </c>
      <c r="N47" s="177"/>
      <c r="O47" s="177"/>
    </row>
    <row r="48" spans="1:15" ht="9" customHeight="1">
      <c r="A48" s="36" t="s">
        <v>104</v>
      </c>
      <c r="B48" s="177">
        <v>377288.21821659146</v>
      </c>
      <c r="C48" s="177">
        <v>1529121.058038427</v>
      </c>
      <c r="D48" s="177">
        <v>293466.56004062435</v>
      </c>
      <c r="E48" s="177">
        <v>997530.430193653</v>
      </c>
      <c r="F48" s="177">
        <v>125748.61077228199</v>
      </c>
      <c r="G48" s="177">
        <v>3323154.8772615776</v>
      </c>
      <c r="H48" s="36" t="s">
        <v>104</v>
      </c>
      <c r="I48" s="292">
        <v>332525.798308696</v>
      </c>
      <c r="J48" s="292">
        <v>62778.48044798366</v>
      </c>
      <c r="K48" s="177">
        <v>177445.5597079895</v>
      </c>
      <c r="L48" s="177">
        <v>572749.8384646692</v>
      </c>
      <c r="M48" s="177">
        <v>3895904.715726247</v>
      </c>
      <c r="N48" s="177"/>
      <c r="O48" s="177"/>
    </row>
    <row r="49" spans="1:15" ht="9" customHeight="1">
      <c r="A49" s="36" t="s">
        <v>107</v>
      </c>
      <c r="B49" s="177">
        <v>1307791.8647174512</v>
      </c>
      <c r="C49" s="177">
        <v>4440262.00217781</v>
      </c>
      <c r="D49" s="177">
        <v>417480.7364411525</v>
      </c>
      <c r="E49" s="177">
        <v>570883.1965000645</v>
      </c>
      <c r="F49" s="177">
        <v>45291.01541352138</v>
      </c>
      <c r="G49" s="177">
        <v>6781708.81525</v>
      </c>
      <c r="H49" s="36" t="s">
        <v>107</v>
      </c>
      <c r="I49" s="292">
        <v>419379.1285470677</v>
      </c>
      <c r="J49" s="292">
        <v>189175.15954313023</v>
      </c>
      <c r="K49" s="177">
        <v>69611.04930618366</v>
      </c>
      <c r="L49" s="177">
        <v>678165.3373963817</v>
      </c>
      <c r="M49" s="177">
        <v>7459874.152646381</v>
      </c>
      <c r="N49" s="177"/>
      <c r="O49" s="177"/>
    </row>
    <row r="50" spans="1:15" ht="9" customHeight="1">
      <c r="A50" s="36" t="s">
        <v>105</v>
      </c>
      <c r="B50" s="177">
        <v>1453238.9507720694</v>
      </c>
      <c r="C50" s="177">
        <v>1527732.5002066935</v>
      </c>
      <c r="D50" s="177">
        <v>1065074.470387396</v>
      </c>
      <c r="E50" s="177">
        <v>171487.11201060875</v>
      </c>
      <c r="F50" s="177">
        <v>25803.734436986248</v>
      </c>
      <c r="G50" s="177">
        <v>4243336.767813753</v>
      </c>
      <c r="H50" s="36" t="s">
        <v>105</v>
      </c>
      <c r="I50" s="292">
        <v>78354.07668680987</v>
      </c>
      <c r="J50" s="292">
        <v>16119.03184203936</v>
      </c>
      <c r="K50" s="177">
        <v>679.6350709198853</v>
      </c>
      <c r="L50" s="177">
        <v>95152.74359976912</v>
      </c>
      <c r="M50" s="177">
        <v>4338489.511413522</v>
      </c>
      <c r="N50" s="177"/>
      <c r="O50" s="177"/>
    </row>
    <row r="51" spans="1:15" ht="9" customHeight="1">
      <c r="A51" s="36" t="s">
        <v>96</v>
      </c>
      <c r="B51" s="177">
        <v>174734.79652542257</v>
      </c>
      <c r="C51" s="177">
        <v>102914.91991694931</v>
      </c>
      <c r="D51" s="177">
        <v>24464.488636942642</v>
      </c>
      <c r="E51" s="177">
        <v>50372.620168597605</v>
      </c>
      <c r="F51" s="177">
        <v>6630.54852104594</v>
      </c>
      <c r="G51" s="177">
        <v>359117.3737689581</v>
      </c>
      <c r="H51" s="36" t="s">
        <v>96</v>
      </c>
      <c r="I51" s="292">
        <v>44143.612676530196</v>
      </c>
      <c r="J51" s="292">
        <v>4752.87596127865</v>
      </c>
      <c r="K51" s="177">
        <v>11571.796250091787</v>
      </c>
      <c r="L51" s="177">
        <v>60468.284887900634</v>
      </c>
      <c r="M51" s="177">
        <v>419585.6586568587</v>
      </c>
      <c r="N51" s="177"/>
      <c r="O51" s="177"/>
    </row>
    <row r="52" spans="1:15" ht="9" customHeight="1">
      <c r="A52" s="36" t="s">
        <v>106</v>
      </c>
      <c r="B52" s="177">
        <v>72663.07029350278</v>
      </c>
      <c r="C52" s="177">
        <v>731355.2673070284</v>
      </c>
      <c r="D52" s="177">
        <v>114348.49834007747</v>
      </c>
      <c r="E52" s="177">
        <v>131811.68211771664</v>
      </c>
      <c r="F52" s="177">
        <v>2728.438197068532</v>
      </c>
      <c r="G52" s="177">
        <v>1052906.9562553938</v>
      </c>
      <c r="H52" s="36" t="s">
        <v>106</v>
      </c>
      <c r="I52" s="292">
        <v>21133.086482120372</v>
      </c>
      <c r="J52" s="292">
        <v>6130.765845503212</v>
      </c>
      <c r="K52" s="177">
        <v>48045.6798649985</v>
      </c>
      <c r="L52" s="177">
        <v>75309.53219262208</v>
      </c>
      <c r="M52" s="177">
        <v>1128216.4884480159</v>
      </c>
      <c r="N52" s="177"/>
      <c r="O52" s="177"/>
    </row>
    <row r="53" spans="1:19" ht="9" customHeight="1">
      <c r="A53" s="38" t="s">
        <v>11</v>
      </c>
      <c r="B53" s="176">
        <v>12470062.224998627</v>
      </c>
      <c r="C53" s="176">
        <v>13879146.82612737</v>
      </c>
      <c r="D53" s="176">
        <v>2751535.504902546</v>
      </c>
      <c r="E53" s="176">
        <v>3474063.7375401007</v>
      </c>
      <c r="F53" s="176">
        <v>634753.0955957356</v>
      </c>
      <c r="G53" s="176">
        <v>33209561.389164377</v>
      </c>
      <c r="H53" s="38" t="s">
        <v>11</v>
      </c>
      <c r="I53" s="341">
        <v>1688491.94041984</v>
      </c>
      <c r="J53" s="341">
        <v>553644.7213769971</v>
      </c>
      <c r="K53" s="176">
        <v>7434403.895317939</v>
      </c>
      <c r="L53" s="176">
        <v>9676540.557114776</v>
      </c>
      <c r="M53" s="176">
        <v>42886101.94627915</v>
      </c>
      <c r="N53" s="177"/>
      <c r="O53" s="177"/>
      <c r="S53" s="176"/>
    </row>
    <row r="54" spans="1:15" ht="9" customHeight="1">
      <c r="A54" s="42"/>
      <c r="B54" s="175"/>
      <c r="C54" s="175"/>
      <c r="D54" s="175"/>
      <c r="E54" s="175"/>
      <c r="F54" s="175"/>
      <c r="G54" s="175"/>
      <c r="H54" s="42"/>
      <c r="I54" s="42"/>
      <c r="J54" s="42"/>
      <c r="K54" s="42"/>
      <c r="L54" s="42"/>
      <c r="M54" s="42"/>
      <c r="N54" s="177"/>
      <c r="O54" s="177"/>
    </row>
    <row r="55" spans="2:15" ht="9" customHeight="1">
      <c r="B55" s="40"/>
      <c r="C55" s="40"/>
      <c r="D55" s="40"/>
      <c r="E55" s="40"/>
      <c r="F55" s="40"/>
      <c r="G55" s="40"/>
      <c r="N55" s="177"/>
      <c r="O55" s="177"/>
    </row>
    <row r="56" spans="1:11" ht="9" customHeight="1">
      <c r="A56" s="417" t="s">
        <v>328</v>
      </c>
      <c r="B56" s="418"/>
      <c r="C56" s="418"/>
      <c r="D56" s="418"/>
      <c r="H56" s="417" t="s">
        <v>328</v>
      </c>
      <c r="I56" s="418"/>
      <c r="J56" s="418"/>
      <c r="K56" s="418"/>
    </row>
    <row r="57" spans="1:8" ht="9" customHeight="1">
      <c r="A57" s="335" t="s">
        <v>331</v>
      </c>
      <c r="H57" s="335" t="s">
        <v>331</v>
      </c>
    </row>
    <row r="58" spans="1:14" ht="18" customHeight="1">
      <c r="A58" s="436" t="s">
        <v>333</v>
      </c>
      <c r="B58" s="436"/>
      <c r="C58" s="436"/>
      <c r="D58" s="436"/>
      <c r="E58" s="436"/>
      <c r="F58" s="436"/>
      <c r="G58" s="436"/>
      <c r="H58" s="436" t="s">
        <v>333</v>
      </c>
      <c r="I58" s="436"/>
      <c r="J58" s="436"/>
      <c r="K58" s="436"/>
      <c r="L58" s="436"/>
      <c r="M58" s="436"/>
      <c r="N58" s="370"/>
    </row>
    <row r="59" spans="1:8" ht="9" customHeight="1">
      <c r="A59" s="366"/>
      <c r="H59" s="366"/>
    </row>
  </sheetData>
  <mergeCells count="15">
    <mergeCell ref="A4:A5"/>
    <mergeCell ref="H4:H5"/>
    <mergeCell ref="A58:G58"/>
    <mergeCell ref="A7:G7"/>
    <mergeCell ref="A23:G23"/>
    <mergeCell ref="A39:G39"/>
    <mergeCell ref="H39:M39"/>
    <mergeCell ref="H23:M23"/>
    <mergeCell ref="H7:M7"/>
    <mergeCell ref="A56:D56"/>
    <mergeCell ref="H58:M58"/>
    <mergeCell ref="M4:M5"/>
    <mergeCell ref="I4:L4"/>
    <mergeCell ref="B4:G4"/>
    <mergeCell ref="H56:K56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5"/>
  <dimension ref="A2:U59"/>
  <sheetViews>
    <sheetView zoomScaleSheetLayoutView="100" workbookViewId="0" topLeftCell="A31">
      <selection activeCell="A9" sqref="A9"/>
    </sheetView>
  </sheetViews>
  <sheetFormatPr defaultColWidth="9.140625" defaultRowHeight="9" customHeight="1"/>
  <cols>
    <col min="1" max="1" width="27.7109375" style="33" customWidth="1"/>
    <col min="2" max="7" width="8.00390625" style="33" customWidth="1"/>
    <col min="8" max="8" width="29.140625" style="33" customWidth="1"/>
    <col min="9" max="13" width="9.421875" style="33" customWidth="1"/>
    <col min="14" max="15" width="9.140625" style="33" customWidth="1"/>
    <col min="16" max="16" width="9.421875" style="177" bestFit="1" customWidth="1"/>
    <col min="17" max="19" width="9.140625" style="177" customWidth="1"/>
    <col min="20" max="16384" width="9.140625" style="33" customWidth="1"/>
  </cols>
  <sheetData>
    <row r="2" spans="1:19" s="32" customFormat="1" ht="32.25" customHeight="1">
      <c r="A2" s="351" t="s">
        <v>313</v>
      </c>
      <c r="H2" s="351" t="s">
        <v>304</v>
      </c>
      <c r="P2" s="176"/>
      <c r="Q2" s="176"/>
      <c r="R2" s="176"/>
      <c r="S2" s="176"/>
    </row>
    <row r="3" spans="1:19" s="32" customFormat="1" ht="9" customHeight="1">
      <c r="A3" s="146"/>
      <c r="B3" s="147"/>
      <c r="C3" s="147"/>
      <c r="D3" s="147"/>
      <c r="E3" s="147"/>
      <c r="F3" s="147"/>
      <c r="G3" s="147"/>
      <c r="H3" s="146"/>
      <c r="I3" s="147"/>
      <c r="J3" s="147"/>
      <c r="K3" s="147"/>
      <c r="L3" s="147"/>
      <c r="M3" s="147"/>
      <c r="P3" s="176"/>
      <c r="Q3" s="176"/>
      <c r="R3" s="176"/>
      <c r="S3" s="176"/>
    </row>
    <row r="4" spans="1:16" ht="15" customHeight="1">
      <c r="A4" s="440" t="s">
        <v>330</v>
      </c>
      <c r="B4" s="439" t="s">
        <v>17</v>
      </c>
      <c r="C4" s="439"/>
      <c r="D4" s="439"/>
      <c r="E4" s="439"/>
      <c r="F4" s="439"/>
      <c r="G4" s="439"/>
      <c r="H4" s="440" t="s">
        <v>330</v>
      </c>
      <c r="I4" s="439" t="s">
        <v>18</v>
      </c>
      <c r="J4" s="439"/>
      <c r="K4" s="439"/>
      <c r="L4" s="439"/>
      <c r="M4" s="437" t="s">
        <v>326</v>
      </c>
      <c r="P4" s="178"/>
    </row>
    <row r="5" spans="1:17" ht="46.5" customHeight="1">
      <c r="A5" s="441"/>
      <c r="B5" s="145" t="s">
        <v>65</v>
      </c>
      <c r="C5" s="145" t="s">
        <v>19</v>
      </c>
      <c r="D5" s="145" t="s">
        <v>25</v>
      </c>
      <c r="E5" s="145" t="s">
        <v>174</v>
      </c>
      <c r="F5" s="145" t="s">
        <v>325</v>
      </c>
      <c r="G5" s="145" t="s">
        <v>11</v>
      </c>
      <c r="H5" s="441"/>
      <c r="I5" s="145" t="s">
        <v>30</v>
      </c>
      <c r="J5" s="145" t="s">
        <v>88</v>
      </c>
      <c r="K5" s="145" t="s">
        <v>20</v>
      </c>
      <c r="L5" s="145" t="s">
        <v>11</v>
      </c>
      <c r="M5" s="438"/>
      <c r="P5" s="178"/>
      <c r="Q5" s="178"/>
    </row>
    <row r="6" spans="1:17" ht="9" customHeight="1">
      <c r="A6" s="34"/>
      <c r="B6" s="35"/>
      <c r="C6" s="35"/>
      <c r="D6" s="35"/>
      <c r="E6" s="35"/>
      <c r="F6" s="35"/>
      <c r="G6" s="35"/>
      <c r="H6" s="43"/>
      <c r="I6" s="44"/>
      <c r="J6" s="44"/>
      <c r="K6" s="44"/>
      <c r="L6" s="44"/>
      <c r="Q6" s="178"/>
    </row>
    <row r="7" spans="1:13" ht="9" customHeight="1">
      <c r="A7" s="442" t="s">
        <v>28</v>
      </c>
      <c r="B7" s="442"/>
      <c r="C7" s="442"/>
      <c r="D7" s="442"/>
      <c r="E7" s="442"/>
      <c r="F7" s="442"/>
      <c r="G7" s="442"/>
      <c r="H7" s="445" t="s">
        <v>28</v>
      </c>
      <c r="I7" s="445"/>
      <c r="J7" s="445"/>
      <c r="K7" s="445"/>
      <c r="L7" s="445"/>
      <c r="M7" s="445"/>
    </row>
    <row r="8" spans="1:18" ht="9" customHeight="1">
      <c r="A8" s="34"/>
      <c r="B8" s="35"/>
      <c r="C8" s="35"/>
      <c r="D8" s="35"/>
      <c r="E8" s="35"/>
      <c r="F8" s="35"/>
      <c r="G8" s="35"/>
      <c r="H8" s="43"/>
      <c r="I8" s="44"/>
      <c r="J8" s="44"/>
      <c r="K8" s="44"/>
      <c r="L8" s="44"/>
      <c r="R8" s="179"/>
    </row>
    <row r="9" spans="1:15" ht="9" customHeight="1">
      <c r="A9" s="348" t="s">
        <v>89</v>
      </c>
      <c r="B9" s="292">
        <v>7027931.730852492</v>
      </c>
      <c r="C9" s="177">
        <v>4556901.401638299</v>
      </c>
      <c r="D9" s="177">
        <v>396318.5232818526</v>
      </c>
      <c r="E9" s="177">
        <v>1146810.5881604468</v>
      </c>
      <c r="F9" s="177">
        <v>591275.850330952</v>
      </c>
      <c r="G9" s="177">
        <v>13719238.094264042</v>
      </c>
      <c r="H9" s="348" t="s">
        <v>89</v>
      </c>
      <c r="I9" s="177">
        <v>3501295.953075329</v>
      </c>
      <c r="J9" s="177">
        <v>612606.3294462074</v>
      </c>
      <c r="K9" s="177">
        <v>6555688.25702639</v>
      </c>
      <c r="L9" s="177">
        <v>10669590.539547926</v>
      </c>
      <c r="M9" s="177">
        <v>24388828.633811966</v>
      </c>
      <c r="N9" s="177"/>
      <c r="O9" s="177"/>
    </row>
    <row r="10" spans="1:15" ht="9" customHeight="1">
      <c r="A10" s="36" t="s">
        <v>98</v>
      </c>
      <c r="B10" s="292">
        <v>25356.11408629732</v>
      </c>
      <c r="C10" s="177">
        <v>249707.97335654372</v>
      </c>
      <c r="D10" s="177">
        <v>323.9443537191184</v>
      </c>
      <c r="E10" s="177">
        <v>9490.203497623965</v>
      </c>
      <c r="F10" s="177">
        <v>100.62088610683857</v>
      </c>
      <c r="G10" s="177">
        <v>284978.856180291</v>
      </c>
      <c r="H10" s="36" t="s">
        <v>98</v>
      </c>
      <c r="I10" s="177">
        <v>203911.29600157967</v>
      </c>
      <c r="J10" s="177">
        <v>7.167</v>
      </c>
      <c r="K10" s="342" t="s">
        <v>27</v>
      </c>
      <c r="L10" s="177">
        <v>203918.46300157966</v>
      </c>
      <c r="M10" s="177">
        <v>488897.31918187067</v>
      </c>
      <c r="N10" s="177"/>
      <c r="O10" s="177"/>
    </row>
    <row r="11" spans="1:15" ht="9" customHeight="1">
      <c r="A11" s="36" t="s">
        <v>99</v>
      </c>
      <c r="B11" s="292">
        <v>1933535.2598355613</v>
      </c>
      <c r="C11" s="177">
        <v>342302.3425966947</v>
      </c>
      <c r="D11" s="177">
        <v>23359.35253034926</v>
      </c>
      <c r="E11" s="177">
        <v>107010.71045270436</v>
      </c>
      <c r="F11" s="177">
        <v>2118.815705018779</v>
      </c>
      <c r="G11" s="177">
        <v>2408326.481120328</v>
      </c>
      <c r="H11" s="36" t="s">
        <v>99</v>
      </c>
      <c r="I11" s="177">
        <v>65716.69334502882</v>
      </c>
      <c r="J11" s="177">
        <v>504.04928117645755</v>
      </c>
      <c r="K11" s="342">
        <v>37.43859496410986</v>
      </c>
      <c r="L11" s="177">
        <v>66258.18122116939</v>
      </c>
      <c r="M11" s="177">
        <v>2474584.6623414974</v>
      </c>
      <c r="N11" s="177"/>
      <c r="O11" s="177"/>
    </row>
    <row r="12" spans="1:15" ht="9" customHeight="1">
      <c r="A12" s="36" t="s">
        <v>100</v>
      </c>
      <c r="B12" s="292">
        <v>1242067.0903616531</v>
      </c>
      <c r="C12" s="177">
        <v>2455612.5984032364</v>
      </c>
      <c r="D12" s="177">
        <v>583252.6968614013</v>
      </c>
      <c r="E12" s="177">
        <v>300844.260847579</v>
      </c>
      <c r="F12" s="177">
        <v>7360.684858792071</v>
      </c>
      <c r="G12" s="177">
        <v>4589137.331332662</v>
      </c>
      <c r="H12" s="36" t="s">
        <v>100</v>
      </c>
      <c r="I12" s="177">
        <v>1586151.1690699903</v>
      </c>
      <c r="J12" s="177">
        <v>26598.38917109923</v>
      </c>
      <c r="K12" s="177">
        <v>4598.774089492065</v>
      </c>
      <c r="L12" s="177">
        <v>1617348.3323305817</v>
      </c>
      <c r="M12" s="177">
        <v>6206485.663663244</v>
      </c>
      <c r="N12" s="177"/>
      <c r="O12" s="177"/>
    </row>
    <row r="13" spans="1:15" ht="9" customHeight="1">
      <c r="A13" s="36" t="s">
        <v>101</v>
      </c>
      <c r="B13" s="292">
        <v>421155.2895427047</v>
      </c>
      <c r="C13" s="177">
        <v>731006.5693022402</v>
      </c>
      <c r="D13" s="177">
        <v>271986.892136144</v>
      </c>
      <c r="E13" s="177">
        <v>101856.37006125606</v>
      </c>
      <c r="F13" s="177">
        <v>12135.696923013758</v>
      </c>
      <c r="G13" s="177">
        <v>1538140.8179653585</v>
      </c>
      <c r="H13" s="36" t="s">
        <v>101</v>
      </c>
      <c r="I13" s="177">
        <v>781411.6716290143</v>
      </c>
      <c r="J13" s="177">
        <v>34251.433214343546</v>
      </c>
      <c r="K13" s="177">
        <v>49831.95053902412</v>
      </c>
      <c r="L13" s="177">
        <v>865495.0553823819</v>
      </c>
      <c r="M13" s="177">
        <v>2403635.8733477406</v>
      </c>
      <c r="N13" s="177"/>
      <c r="O13" s="177"/>
    </row>
    <row r="14" spans="1:15" ht="9" customHeight="1">
      <c r="A14" s="36" t="s">
        <v>102</v>
      </c>
      <c r="B14" s="292">
        <v>101108.84932832005</v>
      </c>
      <c r="C14" s="177">
        <v>332631.30902079836</v>
      </c>
      <c r="D14" s="177">
        <v>144482.45668584324</v>
      </c>
      <c r="E14" s="177">
        <v>145891.42190419382</v>
      </c>
      <c r="F14" s="177">
        <v>3047.689186400981</v>
      </c>
      <c r="G14" s="177">
        <v>727161.7261255564</v>
      </c>
      <c r="H14" s="36" t="s">
        <v>102</v>
      </c>
      <c r="I14" s="177">
        <v>896566.2073433098</v>
      </c>
      <c r="J14" s="177">
        <v>31890.055656802564</v>
      </c>
      <c r="K14" s="177">
        <v>11015.928928831932</v>
      </c>
      <c r="L14" s="177">
        <v>939472.1919289443</v>
      </c>
      <c r="M14" s="177">
        <v>1666633.9180545006</v>
      </c>
      <c r="N14" s="177"/>
      <c r="O14" s="177"/>
    </row>
    <row r="15" spans="1:15" ht="9" customHeight="1">
      <c r="A15" s="36" t="s">
        <v>103</v>
      </c>
      <c r="B15" s="292">
        <v>41779.571411796</v>
      </c>
      <c r="C15" s="177">
        <v>164210.26991241748</v>
      </c>
      <c r="D15" s="177">
        <v>66923.3731787326</v>
      </c>
      <c r="E15" s="177">
        <v>15530.197823010581</v>
      </c>
      <c r="F15" s="177">
        <v>4772.98707541059</v>
      </c>
      <c r="G15" s="177">
        <v>293216.39940136723</v>
      </c>
      <c r="H15" s="36" t="s">
        <v>103</v>
      </c>
      <c r="I15" s="177">
        <v>108600.36162237346</v>
      </c>
      <c r="J15" s="177">
        <v>61304.98919598966</v>
      </c>
      <c r="K15" s="177">
        <v>15035.624233299044</v>
      </c>
      <c r="L15" s="177">
        <v>184940.9750516622</v>
      </c>
      <c r="M15" s="177">
        <v>478157.3744530294</v>
      </c>
      <c r="N15" s="177"/>
      <c r="O15" s="177"/>
    </row>
    <row r="16" spans="1:15" ht="9" customHeight="1">
      <c r="A16" s="36" t="s">
        <v>104</v>
      </c>
      <c r="B16" s="292">
        <v>452078.0283146255</v>
      </c>
      <c r="C16" s="177">
        <v>2204848.480163495</v>
      </c>
      <c r="D16" s="177">
        <v>377449.10775851505</v>
      </c>
      <c r="E16" s="177">
        <v>975197.0793601574</v>
      </c>
      <c r="F16" s="177">
        <v>202521.96425443338</v>
      </c>
      <c r="G16" s="177">
        <v>4212094.659851226</v>
      </c>
      <c r="H16" s="36" t="s">
        <v>104</v>
      </c>
      <c r="I16" s="177">
        <v>5253707.289900083</v>
      </c>
      <c r="J16" s="177">
        <v>126620.91538260612</v>
      </c>
      <c r="K16" s="177">
        <v>519611.2569505682</v>
      </c>
      <c r="L16" s="177">
        <v>5899939.4622332575</v>
      </c>
      <c r="M16" s="177">
        <v>10112034.122084484</v>
      </c>
      <c r="N16" s="177"/>
      <c r="O16" s="177"/>
    </row>
    <row r="17" spans="1:15" ht="9" customHeight="1">
      <c r="A17" s="97" t="s">
        <v>110</v>
      </c>
      <c r="B17" s="292">
        <v>1323156.137716861</v>
      </c>
      <c r="C17" s="177">
        <v>6471627.954973592</v>
      </c>
      <c r="D17" s="177">
        <v>717884.0462701176</v>
      </c>
      <c r="E17" s="177">
        <v>634070.3893077298</v>
      </c>
      <c r="F17" s="177">
        <v>107853.08610171852</v>
      </c>
      <c r="G17" s="177">
        <v>9254591.614370018</v>
      </c>
      <c r="H17" s="97" t="s">
        <v>110</v>
      </c>
      <c r="I17" s="177">
        <v>4896769.745204032</v>
      </c>
      <c r="J17" s="177">
        <v>976704.8875447322</v>
      </c>
      <c r="K17" s="177">
        <v>215556.23930881772</v>
      </c>
      <c r="L17" s="177">
        <v>6089030.872057582</v>
      </c>
      <c r="M17" s="177">
        <v>15343622.486427601</v>
      </c>
      <c r="N17" s="177"/>
      <c r="O17" s="177"/>
    </row>
    <row r="18" spans="1:15" ht="9" customHeight="1">
      <c r="A18" s="36" t="s">
        <v>105</v>
      </c>
      <c r="B18" s="292">
        <v>1604775.9020243848</v>
      </c>
      <c r="C18" s="177">
        <v>2742874.533100855</v>
      </c>
      <c r="D18" s="177">
        <v>1918013.1107095755</v>
      </c>
      <c r="E18" s="177">
        <v>175646.07970300777</v>
      </c>
      <c r="F18" s="177">
        <v>20032.29252935293</v>
      </c>
      <c r="G18" s="177">
        <v>6461341.918067176</v>
      </c>
      <c r="H18" s="36" t="s">
        <v>105</v>
      </c>
      <c r="I18" s="177">
        <v>1065642.7766952573</v>
      </c>
      <c r="J18" s="177">
        <v>46880.752692123846</v>
      </c>
      <c r="K18" s="177">
        <v>4897.895549759189</v>
      </c>
      <c r="L18" s="177">
        <v>1117421.4249371404</v>
      </c>
      <c r="M18" s="177">
        <v>7578763.343004316</v>
      </c>
      <c r="N18" s="177"/>
      <c r="O18" s="177"/>
    </row>
    <row r="19" spans="1:15" ht="9" customHeight="1">
      <c r="A19" s="36" t="s">
        <v>96</v>
      </c>
      <c r="B19" s="292">
        <v>177861.75577469583</v>
      </c>
      <c r="C19" s="177">
        <v>173843.20014511936</v>
      </c>
      <c r="D19" s="177">
        <v>59568.94509580879</v>
      </c>
      <c r="E19" s="177">
        <v>48398.50301307559</v>
      </c>
      <c r="F19" s="177">
        <v>6678.415015666236</v>
      </c>
      <c r="G19" s="177">
        <v>466350.81904436584</v>
      </c>
      <c r="H19" s="36" t="s">
        <v>96</v>
      </c>
      <c r="I19" s="177">
        <v>971844.9182412118</v>
      </c>
      <c r="J19" s="177">
        <v>83069.92600961862</v>
      </c>
      <c r="K19" s="177">
        <v>34756.279328629775</v>
      </c>
      <c r="L19" s="177">
        <v>1089671.1235794602</v>
      </c>
      <c r="M19" s="177">
        <v>1556021.942623826</v>
      </c>
      <c r="N19" s="177"/>
      <c r="O19" s="177"/>
    </row>
    <row r="20" spans="1:15" ht="9" customHeight="1">
      <c r="A20" s="36" t="s">
        <v>106</v>
      </c>
      <c r="B20" s="292">
        <v>78140.06116049152</v>
      </c>
      <c r="C20" s="177">
        <v>717432.9103474534</v>
      </c>
      <c r="D20" s="177">
        <v>148519.19299953306</v>
      </c>
      <c r="E20" s="177">
        <v>159715.001410403</v>
      </c>
      <c r="F20" s="177">
        <v>7807.613597118539</v>
      </c>
      <c r="G20" s="177">
        <v>1111614.7795149996</v>
      </c>
      <c r="H20" s="36" t="s">
        <v>106</v>
      </c>
      <c r="I20" s="177">
        <v>146426.27248545317</v>
      </c>
      <c r="J20" s="177">
        <v>77753.88429271903</v>
      </c>
      <c r="K20" s="177">
        <v>117257.74530101466</v>
      </c>
      <c r="L20" s="177">
        <v>341437.90207918687</v>
      </c>
      <c r="M20" s="177">
        <v>1453052.6815941865</v>
      </c>
      <c r="N20" s="177"/>
      <c r="O20" s="177"/>
    </row>
    <row r="21" spans="1:19" ht="9" customHeight="1">
      <c r="A21" s="38" t="s">
        <v>11</v>
      </c>
      <c r="B21" s="341">
        <v>14428945.790409874</v>
      </c>
      <c r="C21" s="176">
        <v>21142999.542960744</v>
      </c>
      <c r="D21" s="176">
        <v>4708081.641861597</v>
      </c>
      <c r="E21" s="176">
        <v>3820460.8055411903</v>
      </c>
      <c r="F21" s="176">
        <v>965705.7164639845</v>
      </c>
      <c r="G21" s="176">
        <v>45066193.497237384</v>
      </c>
      <c r="H21" s="38" t="s">
        <v>11</v>
      </c>
      <c r="I21" s="176">
        <v>19478044.35461267</v>
      </c>
      <c r="J21" s="176">
        <v>2078192.778887419</v>
      </c>
      <c r="K21" s="176">
        <v>7528287.389850791</v>
      </c>
      <c r="L21" s="176">
        <v>29084524.523350883</v>
      </c>
      <c r="M21" s="176">
        <v>74150718.02058826</v>
      </c>
      <c r="N21" s="177"/>
      <c r="O21" s="177"/>
      <c r="S21" s="176"/>
    </row>
    <row r="22" spans="1:21" ht="9" customHeight="1">
      <c r="A22" s="39"/>
      <c r="B22" s="37"/>
      <c r="C22" s="37"/>
      <c r="D22" s="37"/>
      <c r="E22" s="37"/>
      <c r="F22" s="37"/>
      <c r="G22" s="37"/>
      <c r="H22" s="39"/>
      <c r="I22" s="174"/>
      <c r="J22" s="174"/>
      <c r="K22" s="174"/>
      <c r="L22" s="174"/>
      <c r="M22" s="174"/>
      <c r="N22" s="177"/>
      <c r="O22" s="177"/>
      <c r="T22" s="40"/>
      <c r="U22" s="40"/>
    </row>
    <row r="23" spans="1:21" ht="9" customHeight="1">
      <c r="A23" s="443" t="s">
        <v>29</v>
      </c>
      <c r="B23" s="443"/>
      <c r="C23" s="443"/>
      <c r="D23" s="443"/>
      <c r="E23" s="443"/>
      <c r="F23" s="443"/>
      <c r="G23" s="443"/>
      <c r="H23" s="444" t="s">
        <v>29</v>
      </c>
      <c r="I23" s="444"/>
      <c r="J23" s="444"/>
      <c r="K23" s="444"/>
      <c r="L23" s="444"/>
      <c r="M23" s="444"/>
      <c r="N23" s="177"/>
      <c r="O23" s="177"/>
      <c r="T23" s="40"/>
      <c r="U23" s="40"/>
    </row>
    <row r="24" spans="2:21" ht="9" customHeight="1">
      <c r="B24" s="39"/>
      <c r="C24" s="37"/>
      <c r="D24" s="37"/>
      <c r="E24" s="37"/>
      <c r="F24" s="37"/>
      <c r="G24" s="37"/>
      <c r="I24" s="41"/>
      <c r="J24" s="41"/>
      <c r="K24" s="41"/>
      <c r="L24" s="41"/>
      <c r="M24" s="40"/>
      <c r="N24" s="177"/>
      <c r="O24" s="177"/>
      <c r="T24" s="40"/>
      <c r="U24" s="40"/>
    </row>
    <row r="25" spans="1:15" ht="9" customHeight="1">
      <c r="A25" s="348" t="s">
        <v>89</v>
      </c>
      <c r="B25" s="177">
        <v>6883108.489010183</v>
      </c>
      <c r="C25" s="177">
        <v>4232153.384235084</v>
      </c>
      <c r="D25" s="177">
        <v>367748.5608419348</v>
      </c>
      <c r="E25" s="177">
        <v>1101380.2293985696</v>
      </c>
      <c r="F25" s="177">
        <v>520768.9532278094</v>
      </c>
      <c r="G25" s="177">
        <v>13105159.61671358</v>
      </c>
      <c r="H25" s="348" t="s">
        <v>89</v>
      </c>
      <c r="I25" s="177">
        <v>2475374.0187434014</v>
      </c>
      <c r="J25" s="177">
        <v>576482.8936943064</v>
      </c>
      <c r="K25" s="177">
        <v>6671666.68651594</v>
      </c>
      <c r="L25" s="177">
        <v>9723523.598953648</v>
      </c>
      <c r="M25" s="177">
        <v>22828683.215667225</v>
      </c>
      <c r="N25" s="177"/>
      <c r="O25" s="177"/>
    </row>
    <row r="26" spans="1:15" ht="9" customHeight="1">
      <c r="A26" s="36" t="s">
        <v>98</v>
      </c>
      <c r="B26" s="177">
        <v>24754.2550538111</v>
      </c>
      <c r="C26" s="177">
        <v>221559.95641097013</v>
      </c>
      <c r="D26" s="177">
        <v>278.67555119450674</v>
      </c>
      <c r="E26" s="177">
        <v>8787.060944731804</v>
      </c>
      <c r="F26" s="177">
        <v>138.12710130971638</v>
      </c>
      <c r="G26" s="177">
        <v>255518.07506201725</v>
      </c>
      <c r="H26" s="36" t="s">
        <v>98</v>
      </c>
      <c r="I26" s="177">
        <v>168178.21329399687</v>
      </c>
      <c r="J26" s="177">
        <v>6.321</v>
      </c>
      <c r="K26" s="342" t="s">
        <v>27</v>
      </c>
      <c r="L26" s="177">
        <v>168184.53429399687</v>
      </c>
      <c r="M26" s="177">
        <v>423702.6093560141</v>
      </c>
      <c r="N26" s="177"/>
      <c r="O26" s="177"/>
    </row>
    <row r="27" spans="1:15" ht="9" customHeight="1">
      <c r="A27" s="36" t="s">
        <v>99</v>
      </c>
      <c r="B27" s="177">
        <v>1909246.3991172598</v>
      </c>
      <c r="C27" s="177">
        <v>291653.18880835077</v>
      </c>
      <c r="D27" s="177">
        <v>14209.233447540875</v>
      </c>
      <c r="E27" s="177">
        <v>104710.56388032959</v>
      </c>
      <c r="F27" s="177">
        <v>2644.020666601982</v>
      </c>
      <c r="G27" s="177">
        <v>2322463.405920083</v>
      </c>
      <c r="H27" s="36" t="s">
        <v>99</v>
      </c>
      <c r="I27" s="177">
        <v>56132.709850875144</v>
      </c>
      <c r="J27" s="177">
        <v>911.875931726096</v>
      </c>
      <c r="K27" s="177">
        <v>67.9561589391848</v>
      </c>
      <c r="L27" s="177">
        <v>57112.541941540425</v>
      </c>
      <c r="M27" s="177">
        <v>2379575.9478616235</v>
      </c>
      <c r="N27" s="177"/>
      <c r="O27" s="177"/>
    </row>
    <row r="28" spans="1:15" ht="9" customHeight="1">
      <c r="A28" s="36" t="s">
        <v>100</v>
      </c>
      <c r="B28" s="177">
        <v>1221705.1752963655</v>
      </c>
      <c r="C28" s="177">
        <v>2350553.525604751</v>
      </c>
      <c r="D28" s="177">
        <v>486843.9710886992</v>
      </c>
      <c r="E28" s="177">
        <v>299259.25516505854</v>
      </c>
      <c r="F28" s="177">
        <v>6131.141490820339</v>
      </c>
      <c r="G28" s="177">
        <v>4364493.068645694</v>
      </c>
      <c r="H28" s="36" t="s">
        <v>100</v>
      </c>
      <c r="I28" s="177">
        <v>1328151.006038825</v>
      </c>
      <c r="J28" s="177">
        <v>23271.0688759679</v>
      </c>
      <c r="K28" s="177">
        <v>9919.772397526336</v>
      </c>
      <c r="L28" s="177">
        <v>1361341.8473123193</v>
      </c>
      <c r="M28" s="177">
        <v>5725834.915958013</v>
      </c>
      <c r="N28" s="177"/>
      <c r="O28" s="177"/>
    </row>
    <row r="29" spans="1:15" ht="9" customHeight="1">
      <c r="A29" s="36" t="s">
        <v>101</v>
      </c>
      <c r="B29" s="177">
        <v>413757.5207087748</v>
      </c>
      <c r="C29" s="177">
        <v>693506.6172151618</v>
      </c>
      <c r="D29" s="177">
        <v>251472.53757360938</v>
      </c>
      <c r="E29" s="177">
        <v>99764.8203598599</v>
      </c>
      <c r="F29" s="177">
        <v>8656.285016425605</v>
      </c>
      <c r="G29" s="177">
        <v>1467157.7808738314</v>
      </c>
      <c r="H29" s="36" t="s">
        <v>101</v>
      </c>
      <c r="I29" s="177">
        <v>620829.1774322232</v>
      </c>
      <c r="J29" s="177">
        <v>20965.75156644411</v>
      </c>
      <c r="K29" s="177">
        <v>20172.26903496269</v>
      </c>
      <c r="L29" s="177">
        <v>661967.1980336299</v>
      </c>
      <c r="M29" s="177">
        <v>2129124.9789074613</v>
      </c>
      <c r="N29" s="177"/>
      <c r="O29" s="177"/>
    </row>
    <row r="30" spans="1:15" ht="9" customHeight="1">
      <c r="A30" s="36" t="s">
        <v>102</v>
      </c>
      <c r="B30" s="177">
        <v>99173.69139275131</v>
      </c>
      <c r="C30" s="177">
        <v>313253.7710520973</v>
      </c>
      <c r="D30" s="177">
        <v>139089.4379197371</v>
      </c>
      <c r="E30" s="177">
        <v>145896.54255082767</v>
      </c>
      <c r="F30" s="177">
        <v>2862.1477919930285</v>
      </c>
      <c r="G30" s="177">
        <v>700275.5907074063</v>
      </c>
      <c r="H30" s="36" t="s">
        <v>102</v>
      </c>
      <c r="I30" s="177">
        <v>647419.7518446345</v>
      </c>
      <c r="J30" s="177">
        <v>15723.996474840551</v>
      </c>
      <c r="K30" s="177">
        <v>4304.41907434305</v>
      </c>
      <c r="L30" s="177">
        <v>667448.1673938181</v>
      </c>
      <c r="M30" s="177">
        <v>1367723.7581012244</v>
      </c>
      <c r="N30" s="177"/>
      <c r="O30" s="177"/>
    </row>
    <row r="31" spans="1:15" ht="9" customHeight="1">
      <c r="A31" s="36" t="s">
        <v>103</v>
      </c>
      <c r="B31" s="177">
        <v>39885.56885782975</v>
      </c>
      <c r="C31" s="177">
        <v>149816.8715212583</v>
      </c>
      <c r="D31" s="177">
        <v>63718.66624063481</v>
      </c>
      <c r="E31" s="177">
        <v>14591.093089618063</v>
      </c>
      <c r="F31" s="177">
        <v>5027.754390642945</v>
      </c>
      <c r="G31" s="177">
        <v>273039.95409998385</v>
      </c>
      <c r="H31" s="36" t="s">
        <v>103</v>
      </c>
      <c r="I31" s="177">
        <v>96738.94360761932</v>
      </c>
      <c r="J31" s="177">
        <v>6097.117511273657</v>
      </c>
      <c r="K31" s="177">
        <v>19301.47064677133</v>
      </c>
      <c r="L31" s="177">
        <v>122137.5317656643</v>
      </c>
      <c r="M31" s="177">
        <v>395177.48586564814</v>
      </c>
      <c r="N31" s="177"/>
      <c r="O31" s="177"/>
    </row>
    <row r="32" spans="1:15" ht="9" customHeight="1">
      <c r="A32" s="36" t="s">
        <v>104</v>
      </c>
      <c r="B32" s="177">
        <v>442449.3866294489</v>
      </c>
      <c r="C32" s="177">
        <v>2365411.283930297</v>
      </c>
      <c r="D32" s="177">
        <v>374548.2646219365</v>
      </c>
      <c r="E32" s="177">
        <v>975336.5057021544</v>
      </c>
      <c r="F32" s="177">
        <v>168203.7214242149</v>
      </c>
      <c r="G32" s="177">
        <v>4325949.162308051</v>
      </c>
      <c r="H32" s="36" t="s">
        <v>104</v>
      </c>
      <c r="I32" s="177">
        <v>3373986.561679037</v>
      </c>
      <c r="J32" s="177">
        <v>114458.98060309696</v>
      </c>
      <c r="K32" s="177">
        <v>359465.60009921726</v>
      </c>
      <c r="L32" s="177">
        <v>3847911.142381351</v>
      </c>
      <c r="M32" s="177">
        <v>8173860.304689402</v>
      </c>
      <c r="N32" s="177"/>
      <c r="O32" s="177"/>
    </row>
    <row r="33" spans="1:15" ht="9" customHeight="1">
      <c r="A33" s="97" t="s">
        <v>110</v>
      </c>
      <c r="B33" s="177">
        <v>1299713.038645959</v>
      </c>
      <c r="C33" s="177">
        <v>5997955.194485385</v>
      </c>
      <c r="D33" s="177">
        <v>663351.0129242984</v>
      </c>
      <c r="E33" s="177">
        <v>614005.6286357556</v>
      </c>
      <c r="F33" s="177">
        <v>109669.0057025499</v>
      </c>
      <c r="G33" s="177">
        <v>8684693.880393947</v>
      </c>
      <c r="H33" s="97" t="s">
        <v>110</v>
      </c>
      <c r="I33" s="177">
        <v>4297426.266831911</v>
      </c>
      <c r="J33" s="177">
        <v>783401.5555904887</v>
      </c>
      <c r="K33" s="177">
        <v>214734.01283551854</v>
      </c>
      <c r="L33" s="177">
        <v>5295561.835257919</v>
      </c>
      <c r="M33" s="177">
        <v>13980255.715651866</v>
      </c>
      <c r="N33" s="177"/>
      <c r="O33" s="177"/>
    </row>
    <row r="34" spans="1:15" ht="9" customHeight="1">
      <c r="A34" s="36" t="s">
        <v>105</v>
      </c>
      <c r="B34" s="177">
        <v>1582470.8226624946</v>
      </c>
      <c r="C34" s="177">
        <v>2393485.293711071</v>
      </c>
      <c r="D34" s="177">
        <v>1638790.773972024</v>
      </c>
      <c r="E34" s="177">
        <v>171863.30575734595</v>
      </c>
      <c r="F34" s="177">
        <v>21110.807679511996</v>
      </c>
      <c r="G34" s="177">
        <v>5807721.0037824465</v>
      </c>
      <c r="H34" s="36" t="s">
        <v>105</v>
      </c>
      <c r="I34" s="177">
        <v>1019404.3174487785</v>
      </c>
      <c r="J34" s="177">
        <v>31908.306541219015</v>
      </c>
      <c r="K34" s="177">
        <v>17170.776468119027</v>
      </c>
      <c r="L34" s="177">
        <v>1068483.4004581168</v>
      </c>
      <c r="M34" s="177">
        <v>6876204.4042405635</v>
      </c>
      <c r="N34" s="177"/>
      <c r="O34" s="177"/>
    </row>
    <row r="35" spans="1:15" ht="9" customHeight="1">
      <c r="A35" s="36" t="s">
        <v>96</v>
      </c>
      <c r="B35" s="177">
        <v>172034.41206494864</v>
      </c>
      <c r="C35" s="177">
        <v>151672.454632766</v>
      </c>
      <c r="D35" s="177">
        <v>47765.167623548914</v>
      </c>
      <c r="E35" s="177">
        <v>47486.61300456076</v>
      </c>
      <c r="F35" s="177">
        <v>3774.344226562648</v>
      </c>
      <c r="G35" s="177">
        <v>422732.99155238696</v>
      </c>
      <c r="H35" s="36" t="s">
        <v>96</v>
      </c>
      <c r="I35" s="177">
        <v>635168.4951369753</v>
      </c>
      <c r="J35" s="177">
        <v>34863.730488632784</v>
      </c>
      <c r="K35" s="177">
        <v>31005.94871229289</v>
      </c>
      <c r="L35" s="177">
        <v>701038.1743379011</v>
      </c>
      <c r="M35" s="177">
        <v>1123771.165890288</v>
      </c>
      <c r="N35" s="177"/>
      <c r="O35" s="177"/>
    </row>
    <row r="36" spans="1:15" ht="9" customHeight="1">
      <c r="A36" s="36" t="s">
        <v>106</v>
      </c>
      <c r="B36" s="177">
        <v>77311.46980244486</v>
      </c>
      <c r="C36" s="177">
        <v>720271.2015577687</v>
      </c>
      <c r="D36" s="177">
        <v>124435.1057429789</v>
      </c>
      <c r="E36" s="177">
        <v>150792.39811837097</v>
      </c>
      <c r="F36" s="177">
        <v>5226.265892238545</v>
      </c>
      <c r="G36" s="177">
        <v>1078036.441113802</v>
      </c>
      <c r="H36" s="36" t="s">
        <v>106</v>
      </c>
      <c r="I36" s="177">
        <v>90147.2724298234</v>
      </c>
      <c r="J36" s="177">
        <v>77779.39768798173</v>
      </c>
      <c r="K36" s="177">
        <v>68683.34594249824</v>
      </c>
      <c r="L36" s="177">
        <v>236610.01606030337</v>
      </c>
      <c r="M36" s="177">
        <v>1314646.4571741053</v>
      </c>
      <c r="N36" s="177"/>
      <c r="O36" s="177"/>
    </row>
    <row r="37" spans="1:19" ht="9" customHeight="1">
      <c r="A37" s="38" t="s">
        <v>11</v>
      </c>
      <c r="B37" s="176">
        <v>14165610.229242273</v>
      </c>
      <c r="C37" s="176">
        <v>19881292.743164953</v>
      </c>
      <c r="D37" s="176">
        <v>4172251.407548134</v>
      </c>
      <c r="E37" s="176">
        <v>3733874.016607186</v>
      </c>
      <c r="F37" s="176">
        <v>854212.5746106815</v>
      </c>
      <c r="G37" s="176">
        <v>42807240.97117323</v>
      </c>
      <c r="H37" s="38" t="s">
        <v>11</v>
      </c>
      <c r="I37" s="176">
        <v>14808956.734338094</v>
      </c>
      <c r="J37" s="176">
        <v>1685870.9959659777</v>
      </c>
      <c r="K37" s="176">
        <v>7416492.257886131</v>
      </c>
      <c r="L37" s="176">
        <v>23911319.988190208</v>
      </c>
      <c r="M37" s="176">
        <v>66718560.95936343</v>
      </c>
      <c r="N37" s="177"/>
      <c r="O37" s="177"/>
      <c r="S37" s="176"/>
    </row>
    <row r="38" spans="1:15" ht="9" customHeight="1">
      <c r="A38" s="39"/>
      <c r="B38" s="40"/>
      <c r="C38" s="40"/>
      <c r="D38" s="40"/>
      <c r="E38" s="40"/>
      <c r="F38" s="40"/>
      <c r="G38" s="40"/>
      <c r="H38" s="39"/>
      <c r="I38" s="45"/>
      <c r="J38" s="45"/>
      <c r="K38" s="45"/>
      <c r="L38" s="45"/>
      <c r="M38" s="40"/>
      <c r="N38" s="177"/>
      <c r="O38" s="177"/>
    </row>
    <row r="39" spans="1:15" ht="9" customHeight="1">
      <c r="A39" s="443" t="s">
        <v>87</v>
      </c>
      <c r="B39" s="443"/>
      <c r="C39" s="443"/>
      <c r="D39" s="443"/>
      <c r="E39" s="443"/>
      <c r="F39" s="443"/>
      <c r="G39" s="443"/>
      <c r="H39" s="444" t="s">
        <v>87</v>
      </c>
      <c r="I39" s="444" t="s">
        <v>87</v>
      </c>
      <c r="J39" s="444"/>
      <c r="K39" s="444"/>
      <c r="L39" s="444"/>
      <c r="M39" s="444"/>
      <c r="N39" s="177"/>
      <c r="O39" s="177"/>
    </row>
    <row r="40" spans="1:15" ht="9" customHeight="1">
      <c r="A40" s="41"/>
      <c r="B40" s="35"/>
      <c r="C40" s="35"/>
      <c r="D40" s="35"/>
      <c r="E40" s="37"/>
      <c r="F40" s="35"/>
      <c r="G40" s="35"/>
      <c r="H40" s="41"/>
      <c r="I40" s="41"/>
      <c r="J40" s="41"/>
      <c r="K40" s="41"/>
      <c r="L40" s="41"/>
      <c r="M40" s="40"/>
      <c r="N40" s="177"/>
      <c r="O40" s="177"/>
    </row>
    <row r="41" spans="1:15" ht="9" customHeight="1">
      <c r="A41" s="348" t="s">
        <v>89</v>
      </c>
      <c r="B41" s="177">
        <v>6041856.163203606</v>
      </c>
      <c r="C41" s="177">
        <v>2981746.5950184665</v>
      </c>
      <c r="D41" s="177">
        <v>210802.11585804628</v>
      </c>
      <c r="E41" s="177">
        <v>988523.4488062949</v>
      </c>
      <c r="F41" s="177">
        <v>294673.6452454074</v>
      </c>
      <c r="G41" s="177">
        <v>10517601.968131822</v>
      </c>
      <c r="H41" s="348" t="s">
        <v>89</v>
      </c>
      <c r="I41" s="292">
        <v>510937.59094324626</v>
      </c>
      <c r="J41" s="292">
        <v>424539.53598892153</v>
      </c>
      <c r="K41" s="177">
        <v>6308070.8937237775</v>
      </c>
      <c r="L41" s="177">
        <v>7243548.020655945</v>
      </c>
      <c r="M41" s="177">
        <v>17761149.988787767</v>
      </c>
      <c r="N41" s="177"/>
      <c r="O41" s="177"/>
    </row>
    <row r="42" spans="1:15" ht="9" customHeight="1">
      <c r="A42" s="36" t="s">
        <v>98</v>
      </c>
      <c r="B42" s="177">
        <v>23260.933342605895</v>
      </c>
      <c r="C42" s="177">
        <v>168036.44722215453</v>
      </c>
      <c r="D42" s="177">
        <v>197.28020047493877</v>
      </c>
      <c r="E42" s="177">
        <v>7435.335799602648</v>
      </c>
      <c r="F42" s="177">
        <v>62.35</v>
      </c>
      <c r="G42" s="177">
        <v>198992.346564838</v>
      </c>
      <c r="H42" s="36" t="s">
        <v>98</v>
      </c>
      <c r="I42" s="292">
        <v>11108.586761576313</v>
      </c>
      <c r="J42" s="342" t="s">
        <v>27</v>
      </c>
      <c r="K42" s="342" t="s">
        <v>27</v>
      </c>
      <c r="L42" s="177">
        <v>11108.586761576313</v>
      </c>
      <c r="M42" s="177">
        <v>210100.93332641432</v>
      </c>
      <c r="N42" s="177"/>
      <c r="O42" s="177"/>
    </row>
    <row r="43" spans="1:15" ht="9" customHeight="1">
      <c r="A43" s="36" t="s">
        <v>99</v>
      </c>
      <c r="B43" s="177">
        <v>1814992.229488524</v>
      </c>
      <c r="C43" s="177">
        <v>192299.05839678695</v>
      </c>
      <c r="D43" s="177">
        <v>8362.787962709226</v>
      </c>
      <c r="E43" s="177">
        <v>95576.78902154663</v>
      </c>
      <c r="F43" s="177">
        <v>1182.7452030851518</v>
      </c>
      <c r="G43" s="177">
        <v>2112413.610072652</v>
      </c>
      <c r="H43" s="36" t="s">
        <v>99</v>
      </c>
      <c r="I43" s="292">
        <v>9695.391763639333</v>
      </c>
      <c r="J43" s="292">
        <v>59.189496497258894</v>
      </c>
      <c r="K43" s="342">
        <v>8.561525524272474</v>
      </c>
      <c r="L43" s="177">
        <v>9763.142785660863</v>
      </c>
      <c r="M43" s="177">
        <v>2122176.752858313</v>
      </c>
      <c r="N43" s="177"/>
      <c r="O43" s="177"/>
    </row>
    <row r="44" spans="1:15" ht="9" customHeight="1">
      <c r="A44" s="36" t="s">
        <v>100</v>
      </c>
      <c r="B44" s="177">
        <v>1142575.1989732834</v>
      </c>
      <c r="C44" s="177">
        <v>1614232.5192880237</v>
      </c>
      <c r="D44" s="177">
        <v>324583.02096705494</v>
      </c>
      <c r="E44" s="177">
        <v>288611.17445811373</v>
      </c>
      <c r="F44" s="177">
        <v>3620.2187506350874</v>
      </c>
      <c r="G44" s="177">
        <v>3373622.132437111</v>
      </c>
      <c r="H44" s="36" t="s">
        <v>100</v>
      </c>
      <c r="I44" s="292">
        <v>185653.27184232336</v>
      </c>
      <c r="J44" s="292">
        <v>6212.747691927988</v>
      </c>
      <c r="K44" s="177">
        <v>2225.870281813909</v>
      </c>
      <c r="L44" s="177">
        <v>194091.88981606526</v>
      </c>
      <c r="M44" s="177">
        <v>3567714.022253176</v>
      </c>
      <c r="N44" s="177"/>
      <c r="O44" s="177"/>
    </row>
    <row r="45" spans="1:15" ht="9" customHeight="1">
      <c r="A45" s="36" t="s">
        <v>101</v>
      </c>
      <c r="B45" s="177">
        <v>396637.0598540508</v>
      </c>
      <c r="C45" s="177">
        <v>463529.3999860452</v>
      </c>
      <c r="D45" s="177">
        <v>189273.08971858773</v>
      </c>
      <c r="E45" s="177">
        <v>96392.73301854756</v>
      </c>
      <c r="F45" s="177">
        <v>5781.811152699727</v>
      </c>
      <c r="G45" s="177">
        <v>1151614.093729931</v>
      </c>
      <c r="H45" s="36" t="s">
        <v>101</v>
      </c>
      <c r="I45" s="292">
        <v>61296.77829837742</v>
      </c>
      <c r="J45" s="292">
        <v>8589.357810358124</v>
      </c>
      <c r="K45" s="177">
        <v>17056.7796242306</v>
      </c>
      <c r="L45" s="177">
        <v>86942.91573296615</v>
      </c>
      <c r="M45" s="177">
        <v>1238557.0094628972</v>
      </c>
      <c r="N45" s="177"/>
      <c r="O45" s="177"/>
    </row>
    <row r="46" spans="1:15" ht="9" customHeight="1">
      <c r="A46" s="36" t="s">
        <v>102</v>
      </c>
      <c r="B46" s="177">
        <v>93685.97747575528</v>
      </c>
      <c r="C46" s="177">
        <v>209589.5723186935</v>
      </c>
      <c r="D46" s="177">
        <v>95220.13503509732</v>
      </c>
      <c r="E46" s="177">
        <v>144094.701767092</v>
      </c>
      <c r="F46" s="177">
        <v>1113.1010415464289</v>
      </c>
      <c r="G46" s="177">
        <v>543703.4876381845</v>
      </c>
      <c r="H46" s="36" t="s">
        <v>102</v>
      </c>
      <c r="I46" s="292">
        <v>87513.96967705322</v>
      </c>
      <c r="J46" s="292">
        <v>7914.968316523475</v>
      </c>
      <c r="K46" s="177">
        <v>3262.4631069573115</v>
      </c>
      <c r="L46" s="177">
        <v>98691.401100534</v>
      </c>
      <c r="M46" s="177">
        <v>642394.8887387185</v>
      </c>
      <c r="N46" s="177"/>
      <c r="O46" s="177"/>
    </row>
    <row r="47" spans="1:15" ht="9" customHeight="1">
      <c r="A47" s="36" t="s">
        <v>103</v>
      </c>
      <c r="B47" s="177">
        <v>38278.0923202809</v>
      </c>
      <c r="C47" s="177">
        <v>102150.003526752</v>
      </c>
      <c r="D47" s="177">
        <v>46940.60821568706</v>
      </c>
      <c r="E47" s="177">
        <v>14202.730307913862</v>
      </c>
      <c r="F47" s="177">
        <v>2198.1348910932106</v>
      </c>
      <c r="G47" s="177">
        <v>203769.56926172704</v>
      </c>
      <c r="H47" s="36" t="s">
        <v>103</v>
      </c>
      <c r="I47" s="292">
        <v>11473.571710065498</v>
      </c>
      <c r="J47" s="292">
        <v>2813.796648729844</v>
      </c>
      <c r="K47" s="177">
        <v>13667.805795231548</v>
      </c>
      <c r="L47" s="177">
        <v>27955.174154026892</v>
      </c>
      <c r="M47" s="177">
        <v>231724.74341575394</v>
      </c>
      <c r="N47" s="177"/>
      <c r="O47" s="177"/>
    </row>
    <row r="48" spans="1:15" ht="9" customHeight="1">
      <c r="A48" s="36" t="s">
        <v>104</v>
      </c>
      <c r="B48" s="177">
        <v>425091.5958818412</v>
      </c>
      <c r="C48" s="177">
        <v>1491575.4141674482</v>
      </c>
      <c r="D48" s="177">
        <v>291467.6384167005</v>
      </c>
      <c r="E48" s="177">
        <v>959163.6520940252</v>
      </c>
      <c r="F48" s="177">
        <v>124338.95031671776</v>
      </c>
      <c r="G48" s="177">
        <v>3291637.2508767326</v>
      </c>
      <c r="H48" s="36" t="s">
        <v>104</v>
      </c>
      <c r="I48" s="292">
        <v>410838.63139055617</v>
      </c>
      <c r="J48" s="292">
        <v>28057.465983245827</v>
      </c>
      <c r="K48" s="177">
        <v>322516.0273132011</v>
      </c>
      <c r="L48" s="177">
        <v>761412.1246870031</v>
      </c>
      <c r="M48" s="177">
        <v>4053049.3755637356</v>
      </c>
      <c r="N48" s="177"/>
      <c r="O48" s="177"/>
    </row>
    <row r="49" spans="1:15" ht="9" customHeight="1">
      <c r="A49" s="36" t="s">
        <v>107</v>
      </c>
      <c r="B49" s="177">
        <v>1238479.395834676</v>
      </c>
      <c r="C49" s="177">
        <v>4239973.790445132</v>
      </c>
      <c r="D49" s="177">
        <v>419327.4331743585</v>
      </c>
      <c r="E49" s="177">
        <v>581917.4565553541</v>
      </c>
      <c r="F49" s="177">
        <v>55689.444346614066</v>
      </c>
      <c r="G49" s="177">
        <v>6535387.520356135</v>
      </c>
      <c r="H49" s="36" t="s">
        <v>107</v>
      </c>
      <c r="I49" s="292">
        <v>682891.0826076723</v>
      </c>
      <c r="J49" s="292">
        <v>215284.92735976406</v>
      </c>
      <c r="K49" s="177">
        <v>181204.17655770175</v>
      </c>
      <c r="L49" s="177">
        <v>1079380.186525138</v>
      </c>
      <c r="M49" s="177">
        <v>7614767.706881274</v>
      </c>
      <c r="N49" s="177"/>
      <c r="O49" s="177"/>
    </row>
    <row r="50" spans="1:15" ht="9" customHeight="1">
      <c r="A50" s="36" t="s">
        <v>105</v>
      </c>
      <c r="B50" s="177">
        <v>1498702.8315264403</v>
      </c>
      <c r="C50" s="177">
        <v>1619719.9449626314</v>
      </c>
      <c r="D50" s="177">
        <v>1079218.2984266784</v>
      </c>
      <c r="E50" s="177">
        <v>163451.23315517153</v>
      </c>
      <c r="F50" s="177">
        <v>8270.560963815999</v>
      </c>
      <c r="G50" s="177">
        <v>4369362.869034737</v>
      </c>
      <c r="H50" s="36" t="s">
        <v>105</v>
      </c>
      <c r="I50" s="292">
        <v>91753.727291254</v>
      </c>
      <c r="J50" s="292">
        <v>13212.340207060672</v>
      </c>
      <c r="K50" s="177">
        <v>1204.9250379911628</v>
      </c>
      <c r="L50" s="177">
        <v>106170.99253630584</v>
      </c>
      <c r="M50" s="177">
        <v>4475533.861571043</v>
      </c>
      <c r="N50" s="177"/>
      <c r="O50" s="177"/>
    </row>
    <row r="51" spans="1:15" ht="9" customHeight="1">
      <c r="A51" s="36" t="s">
        <v>96</v>
      </c>
      <c r="B51" s="177">
        <v>164275.4626250622</v>
      </c>
      <c r="C51" s="177">
        <v>90825.59807985032</v>
      </c>
      <c r="D51" s="177">
        <v>27330.33458213177</v>
      </c>
      <c r="E51" s="177">
        <v>44775.21608740736</v>
      </c>
      <c r="F51" s="177">
        <v>1414.8382941378702</v>
      </c>
      <c r="G51" s="177">
        <v>328621.4496685895</v>
      </c>
      <c r="H51" s="36" t="s">
        <v>96</v>
      </c>
      <c r="I51" s="292">
        <v>224636.11623762004</v>
      </c>
      <c r="J51" s="292">
        <v>8848.23583359509</v>
      </c>
      <c r="K51" s="177">
        <v>20040.90200513685</v>
      </c>
      <c r="L51" s="177">
        <v>253525.254076352</v>
      </c>
      <c r="M51" s="177">
        <v>582146.7037449415</v>
      </c>
      <c r="N51" s="177"/>
      <c r="O51" s="177"/>
    </row>
    <row r="52" spans="1:15" ht="9" customHeight="1">
      <c r="A52" s="36" t="s">
        <v>106</v>
      </c>
      <c r="B52" s="177">
        <v>69214.69277712247</v>
      </c>
      <c r="C52" s="177">
        <v>530124.8263396234</v>
      </c>
      <c r="D52" s="177">
        <v>114220.26942366429</v>
      </c>
      <c r="E52" s="177">
        <v>138264.3280227699</v>
      </c>
      <c r="F52" s="177">
        <v>2451.59071116414</v>
      </c>
      <c r="G52" s="177">
        <v>854275.7072743443</v>
      </c>
      <c r="H52" s="36" t="s">
        <v>106</v>
      </c>
      <c r="I52" s="292">
        <v>24824.35732668078</v>
      </c>
      <c r="J52" s="292">
        <v>74384.63472213513</v>
      </c>
      <c r="K52" s="177">
        <v>53183.780773192564</v>
      </c>
      <c r="L52" s="177">
        <v>152392.77282200847</v>
      </c>
      <c r="M52" s="177">
        <v>1006668.4800963528</v>
      </c>
      <c r="N52" s="177"/>
      <c r="O52" s="177"/>
    </row>
    <row r="53" spans="1:19" ht="9" customHeight="1">
      <c r="A53" s="38" t="s">
        <v>11</v>
      </c>
      <c r="B53" s="176">
        <v>12947049.63330325</v>
      </c>
      <c r="C53" s="176">
        <v>13703803.169751601</v>
      </c>
      <c r="D53" s="176">
        <v>2806943.011981187</v>
      </c>
      <c r="E53" s="176">
        <v>3522408.7990938425</v>
      </c>
      <c r="F53" s="176">
        <v>500797.3909169171</v>
      </c>
      <c r="G53" s="176">
        <v>33481002.005046796</v>
      </c>
      <c r="H53" s="38" t="s">
        <v>11</v>
      </c>
      <c r="I53" s="341">
        <v>2312623.075850064</v>
      </c>
      <c r="J53" s="341">
        <v>789917.2000587586</v>
      </c>
      <c r="K53" s="176">
        <v>6922442.185744761</v>
      </c>
      <c r="L53" s="176">
        <v>10024982.461653583</v>
      </c>
      <c r="M53" s="176">
        <v>43505984.466700375</v>
      </c>
      <c r="N53" s="177"/>
      <c r="O53" s="177"/>
      <c r="S53" s="176"/>
    </row>
    <row r="54" spans="1:15" ht="9" customHeight="1">
      <c r="A54" s="42"/>
      <c r="B54" s="175"/>
      <c r="C54" s="175"/>
      <c r="D54" s="175"/>
      <c r="E54" s="175"/>
      <c r="F54" s="175"/>
      <c r="G54" s="175"/>
      <c r="H54" s="42"/>
      <c r="I54" s="42"/>
      <c r="J54" s="42"/>
      <c r="K54" s="42"/>
      <c r="L54" s="42"/>
      <c r="M54" s="42"/>
      <c r="N54" s="177"/>
      <c r="O54" s="177"/>
    </row>
    <row r="55" spans="2:15" ht="9" customHeight="1">
      <c r="B55" s="40"/>
      <c r="C55" s="40"/>
      <c r="D55" s="40"/>
      <c r="E55" s="40"/>
      <c r="F55" s="40"/>
      <c r="G55" s="40"/>
      <c r="N55" s="177"/>
      <c r="O55" s="177"/>
    </row>
    <row r="56" spans="1:11" ht="9" customHeight="1">
      <c r="A56" s="417" t="s">
        <v>328</v>
      </c>
      <c r="B56" s="418"/>
      <c r="C56" s="418"/>
      <c r="D56" s="418"/>
      <c r="H56" s="417" t="s">
        <v>328</v>
      </c>
      <c r="I56" s="418"/>
      <c r="J56" s="418"/>
      <c r="K56" s="418"/>
    </row>
    <row r="57" spans="1:8" ht="9" customHeight="1">
      <c r="A57" s="335" t="s">
        <v>331</v>
      </c>
      <c r="H57" s="335" t="s">
        <v>331</v>
      </c>
    </row>
    <row r="58" spans="1:13" ht="9" customHeight="1">
      <c r="A58" s="446"/>
      <c r="B58" s="446"/>
      <c r="C58" s="446"/>
      <c r="D58" s="446"/>
      <c r="E58" s="446"/>
      <c r="F58" s="446"/>
      <c r="G58" s="446"/>
      <c r="H58" s="446"/>
      <c r="I58" s="446"/>
      <c r="J58" s="446"/>
      <c r="K58" s="446"/>
      <c r="L58" s="446"/>
      <c r="M58" s="446"/>
    </row>
    <row r="59" spans="1:8" ht="9" customHeight="1">
      <c r="A59" s="366"/>
      <c r="H59" s="366"/>
    </row>
  </sheetData>
  <mergeCells count="15">
    <mergeCell ref="H7:M7"/>
    <mergeCell ref="H23:M23"/>
    <mergeCell ref="H39:M39"/>
    <mergeCell ref="H58:M58"/>
    <mergeCell ref="H56:K56"/>
    <mergeCell ref="A58:G58"/>
    <mergeCell ref="M4:M5"/>
    <mergeCell ref="I4:L4"/>
    <mergeCell ref="B4:G4"/>
    <mergeCell ref="A4:A5"/>
    <mergeCell ref="H4:H5"/>
    <mergeCell ref="A7:G7"/>
    <mergeCell ref="A23:G23"/>
    <mergeCell ref="A39:G39"/>
    <mergeCell ref="A56:D56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19"/>
  <dimension ref="A2:T81"/>
  <sheetViews>
    <sheetView workbookViewId="0" topLeftCell="F1">
      <selection activeCell="H14" sqref="H14"/>
    </sheetView>
  </sheetViews>
  <sheetFormatPr defaultColWidth="9.140625" defaultRowHeight="12.75"/>
  <cols>
    <col min="1" max="1" width="28.8515625" style="97" customWidth="1"/>
    <col min="2" max="2" width="9.28125" style="101" customWidth="1"/>
    <col min="3" max="3" width="8.28125" style="102" customWidth="1"/>
    <col min="4" max="5" width="8.28125" style="97" customWidth="1"/>
    <col min="6" max="7" width="8.28125" style="96" customWidth="1"/>
    <col min="8" max="8" width="28.8515625" style="97" customWidth="1"/>
    <col min="9" max="9" width="9.28125" style="101" customWidth="1"/>
    <col min="10" max="10" width="8.28125" style="102" customWidth="1"/>
    <col min="11" max="12" width="8.28125" style="97" customWidth="1"/>
    <col min="13" max="14" width="8.28125" style="96" customWidth="1"/>
    <col min="15" max="16384" width="9.140625" style="96" customWidth="1"/>
  </cols>
  <sheetData>
    <row r="1" ht="4.5" customHeight="1"/>
    <row r="2" spans="1:14" ht="26.25" customHeight="1">
      <c r="A2" s="352" t="s">
        <v>314</v>
      </c>
      <c r="B2" s="285"/>
      <c r="C2" s="285"/>
      <c r="D2" s="285"/>
      <c r="E2" s="285"/>
      <c r="F2" s="285"/>
      <c r="G2" s="285"/>
      <c r="H2" s="352" t="s">
        <v>315</v>
      </c>
      <c r="I2" s="285"/>
      <c r="J2" s="285"/>
      <c r="K2" s="285"/>
      <c r="L2" s="285"/>
      <c r="M2" s="285"/>
      <c r="N2" s="285"/>
    </row>
    <row r="3" spans="1:14" ht="3.75" customHeight="1">
      <c r="A3" s="150"/>
      <c r="B3" s="98"/>
      <c r="C3" s="99"/>
      <c r="D3" s="98"/>
      <c r="E3" s="98"/>
      <c r="F3" s="98"/>
      <c r="G3" s="98"/>
      <c r="H3" s="150"/>
      <c r="I3" s="98"/>
      <c r="J3" s="99"/>
      <c r="K3" s="98"/>
      <c r="L3" s="98"/>
      <c r="M3" s="98"/>
      <c r="N3" s="98"/>
    </row>
    <row r="4" spans="1:14" s="149" customFormat="1" ht="15" customHeight="1">
      <c r="A4" s="449" t="s">
        <v>330</v>
      </c>
      <c r="B4" s="404" t="s">
        <v>17</v>
      </c>
      <c r="C4" s="404"/>
      <c r="D4" s="404"/>
      <c r="E4" s="404"/>
      <c r="F4" s="404"/>
      <c r="G4" s="404"/>
      <c r="H4" s="449" t="s">
        <v>330</v>
      </c>
      <c r="I4" s="404" t="s">
        <v>17</v>
      </c>
      <c r="J4" s="404"/>
      <c r="K4" s="404"/>
      <c r="L4" s="404"/>
      <c r="M4" s="404"/>
      <c r="N4" s="404"/>
    </row>
    <row r="5" spans="1:14" ht="43.5" customHeight="1">
      <c r="A5" s="450"/>
      <c r="B5" s="141" t="s">
        <v>65</v>
      </c>
      <c r="C5" s="141" t="s">
        <v>19</v>
      </c>
      <c r="D5" s="141" t="s">
        <v>25</v>
      </c>
      <c r="E5" s="141" t="s">
        <v>86</v>
      </c>
      <c r="F5" s="141" t="s">
        <v>132</v>
      </c>
      <c r="G5" s="141" t="s">
        <v>21</v>
      </c>
      <c r="H5" s="450"/>
      <c r="I5" s="141" t="s">
        <v>65</v>
      </c>
      <c r="J5" s="141" t="s">
        <v>19</v>
      </c>
      <c r="K5" s="141" t="s">
        <v>25</v>
      </c>
      <c r="L5" s="141" t="s">
        <v>86</v>
      </c>
      <c r="M5" s="141" t="s">
        <v>132</v>
      </c>
      <c r="N5" s="141" t="s">
        <v>21</v>
      </c>
    </row>
    <row r="6" spans="1:14" ht="3" customHeight="1">
      <c r="A6" s="96"/>
      <c r="B6" s="96"/>
      <c r="C6" s="100"/>
      <c r="D6" s="100"/>
      <c r="E6" s="100"/>
      <c r="F6" s="100"/>
      <c r="G6" s="100"/>
      <c r="H6" s="96"/>
      <c r="I6" s="96"/>
      <c r="J6" s="100"/>
      <c r="K6" s="100"/>
      <c r="L6" s="100"/>
      <c r="M6" s="100"/>
      <c r="N6" s="100"/>
    </row>
    <row r="7" spans="1:14" ht="9" customHeight="1">
      <c r="A7" s="447" t="s">
        <v>28</v>
      </c>
      <c r="B7" s="447"/>
      <c r="C7" s="447"/>
      <c r="D7" s="447"/>
      <c r="E7" s="447"/>
      <c r="F7" s="447"/>
      <c r="G7" s="447"/>
      <c r="H7" s="447" t="s">
        <v>28</v>
      </c>
      <c r="I7" s="447"/>
      <c r="J7" s="447"/>
      <c r="K7" s="447"/>
      <c r="L7" s="447"/>
      <c r="M7" s="447"/>
      <c r="N7" s="447"/>
    </row>
    <row r="8" spans="1:14" ht="3" customHeight="1">
      <c r="A8" s="96"/>
      <c r="C8" s="101"/>
      <c r="D8" s="101"/>
      <c r="E8" s="101"/>
      <c r="F8" s="101"/>
      <c r="G8" s="101"/>
      <c r="H8" s="96"/>
      <c r="J8" s="101"/>
      <c r="K8" s="101"/>
      <c r="L8" s="101"/>
      <c r="M8" s="101"/>
      <c r="N8" s="101"/>
    </row>
    <row r="9" spans="1:20" ht="9" customHeight="1">
      <c r="A9" s="36" t="s">
        <v>89</v>
      </c>
      <c r="B9" s="102">
        <v>137585.3098999623</v>
      </c>
      <c r="C9" s="102">
        <v>92836.91892143141</v>
      </c>
      <c r="D9" s="102">
        <v>20458.842516797762</v>
      </c>
      <c r="E9" s="102">
        <v>17625.07604827839</v>
      </c>
      <c r="F9" s="102">
        <v>2538.6490520433617</v>
      </c>
      <c r="G9" s="102">
        <v>271044.7964385132</v>
      </c>
      <c r="H9" s="36" t="s">
        <v>89</v>
      </c>
      <c r="I9" s="102">
        <v>147532.056</v>
      </c>
      <c r="J9" s="102">
        <v>102892.352</v>
      </c>
      <c r="K9" s="102">
        <v>15608.436</v>
      </c>
      <c r="L9" s="102">
        <v>19599.368</v>
      </c>
      <c r="M9" s="102">
        <v>3520.255</v>
      </c>
      <c r="N9" s="102">
        <v>289152.467</v>
      </c>
      <c r="O9" s="102"/>
      <c r="P9" s="102"/>
      <c r="Q9" s="102"/>
      <c r="R9" s="102"/>
      <c r="S9" s="102"/>
      <c r="T9" s="102"/>
    </row>
    <row r="10" spans="1:20" ht="9">
      <c r="A10" s="97" t="s">
        <v>108</v>
      </c>
      <c r="B10" s="102">
        <v>7849.419760673873</v>
      </c>
      <c r="C10" s="102">
        <v>20847.16904150764</v>
      </c>
      <c r="D10" s="102">
        <v>9573.44895081781</v>
      </c>
      <c r="E10" s="102">
        <v>534.9532864734773</v>
      </c>
      <c r="F10" s="102">
        <v>365.5781476756857</v>
      </c>
      <c r="G10" s="102">
        <v>39170.56918714849</v>
      </c>
      <c r="H10" s="97" t="s">
        <v>108</v>
      </c>
      <c r="I10" s="102">
        <v>6544.788</v>
      </c>
      <c r="J10" s="102">
        <v>23222.949</v>
      </c>
      <c r="K10" s="102">
        <v>7215.552</v>
      </c>
      <c r="L10" s="102">
        <v>433.79</v>
      </c>
      <c r="M10" s="102">
        <v>1142.627</v>
      </c>
      <c r="N10" s="102">
        <v>38559.706</v>
      </c>
      <c r="O10" s="102"/>
      <c r="P10" s="102"/>
      <c r="Q10" s="102"/>
      <c r="R10" s="102"/>
      <c r="S10" s="102"/>
      <c r="T10" s="102"/>
    </row>
    <row r="11" spans="1:20" ht="9">
      <c r="A11" s="97" t="s">
        <v>109</v>
      </c>
      <c r="B11" s="102">
        <v>1217.3111188005805</v>
      </c>
      <c r="C11" s="102">
        <v>5906.460359350711</v>
      </c>
      <c r="D11" s="102">
        <v>5445.399660171361</v>
      </c>
      <c r="E11" s="102">
        <v>695.0626720447045</v>
      </c>
      <c r="F11" s="102">
        <v>36.97418231961451</v>
      </c>
      <c r="G11" s="102">
        <v>13301.20799268697</v>
      </c>
      <c r="H11" s="97" t="s">
        <v>109</v>
      </c>
      <c r="I11" s="102">
        <v>1160.932</v>
      </c>
      <c r="J11" s="102">
        <v>5560.015</v>
      </c>
      <c r="K11" s="102">
        <v>5619.159</v>
      </c>
      <c r="L11" s="102">
        <v>786.962</v>
      </c>
      <c r="M11" s="102">
        <v>58.8</v>
      </c>
      <c r="N11" s="102">
        <v>13185.868</v>
      </c>
      <c r="O11" s="102"/>
      <c r="P11" s="102"/>
      <c r="Q11" s="102"/>
      <c r="R11" s="102"/>
      <c r="S11" s="102"/>
      <c r="T11" s="102"/>
    </row>
    <row r="12" spans="1:20" ht="9">
      <c r="A12" s="97" t="s">
        <v>110</v>
      </c>
      <c r="B12" s="102">
        <v>44594.54105057663</v>
      </c>
      <c r="C12" s="102">
        <v>122253.59789698751</v>
      </c>
      <c r="D12" s="102">
        <v>29906.209877754653</v>
      </c>
      <c r="E12" s="102">
        <v>8419.5695848203</v>
      </c>
      <c r="F12" s="102">
        <v>2921.168018922981</v>
      </c>
      <c r="G12" s="102">
        <v>208095.08642906207</v>
      </c>
      <c r="H12" s="97" t="s">
        <v>110</v>
      </c>
      <c r="I12" s="102">
        <v>32334.481</v>
      </c>
      <c r="J12" s="102">
        <v>137260.332</v>
      </c>
      <c r="K12" s="102">
        <v>34886.089</v>
      </c>
      <c r="L12" s="102">
        <v>8635.429</v>
      </c>
      <c r="M12" s="102">
        <v>2336.302</v>
      </c>
      <c r="N12" s="102">
        <v>215452.633</v>
      </c>
      <c r="O12" s="102"/>
      <c r="P12" s="102"/>
      <c r="Q12" s="102"/>
      <c r="R12" s="102"/>
      <c r="S12" s="102"/>
      <c r="T12" s="102"/>
    </row>
    <row r="13" spans="1:20" ht="9">
      <c r="A13" s="36" t="s">
        <v>105</v>
      </c>
      <c r="B13" s="102">
        <v>50964.33865111787</v>
      </c>
      <c r="C13" s="102">
        <v>76625.6926978159</v>
      </c>
      <c r="D13" s="102">
        <v>47786.30407949305</v>
      </c>
      <c r="E13" s="102">
        <v>2722.583627283385</v>
      </c>
      <c r="F13" s="102">
        <v>1984.2139784224307</v>
      </c>
      <c r="G13" s="102">
        <v>180083.13303413262</v>
      </c>
      <c r="H13" s="36" t="s">
        <v>105</v>
      </c>
      <c r="I13" s="102">
        <v>53979.688</v>
      </c>
      <c r="J13" s="102">
        <v>85576.389</v>
      </c>
      <c r="K13" s="102">
        <v>46930.1</v>
      </c>
      <c r="L13" s="102">
        <v>3364.607</v>
      </c>
      <c r="M13" s="102">
        <v>681.256</v>
      </c>
      <c r="N13" s="102">
        <v>190532.04</v>
      </c>
      <c r="O13" s="102"/>
      <c r="P13" s="102"/>
      <c r="Q13" s="102"/>
      <c r="R13" s="102"/>
      <c r="S13" s="102"/>
      <c r="T13" s="102"/>
    </row>
    <row r="14" spans="1:20" ht="9">
      <c r="A14" s="97" t="s">
        <v>96</v>
      </c>
      <c r="B14" s="102">
        <v>13345.31496123991</v>
      </c>
      <c r="C14" s="102">
        <v>11566.212873204668</v>
      </c>
      <c r="D14" s="102">
        <v>21755.004725580628</v>
      </c>
      <c r="E14" s="102">
        <v>3189.5164414053825</v>
      </c>
      <c r="F14" s="102">
        <v>268.3572022496863</v>
      </c>
      <c r="G14" s="102">
        <v>50124.40620368027</v>
      </c>
      <c r="H14" s="97" t="s">
        <v>96</v>
      </c>
      <c r="I14" s="102">
        <v>13771.202</v>
      </c>
      <c r="J14" s="102">
        <v>15115.168</v>
      </c>
      <c r="K14" s="102">
        <v>19818.753</v>
      </c>
      <c r="L14" s="102">
        <v>3770.022</v>
      </c>
      <c r="M14" s="102">
        <v>163.161</v>
      </c>
      <c r="N14" s="102">
        <v>52638.306</v>
      </c>
      <c r="O14" s="102"/>
      <c r="P14" s="102"/>
      <c r="Q14" s="102"/>
      <c r="R14" s="102"/>
      <c r="S14" s="102"/>
      <c r="T14" s="102"/>
    </row>
    <row r="15" spans="1:20" s="281" customFormat="1" ht="9">
      <c r="A15" s="95" t="s">
        <v>11</v>
      </c>
      <c r="B15" s="103">
        <v>255556.23544237117</v>
      </c>
      <c r="C15" s="103">
        <v>330036.05179029785</v>
      </c>
      <c r="D15" s="103">
        <v>134925.20981061526</v>
      </c>
      <c r="E15" s="103">
        <v>33186.76166030564</v>
      </c>
      <c r="F15" s="103">
        <v>8114.940581633759</v>
      </c>
      <c r="G15" s="103">
        <v>761819.1992852236</v>
      </c>
      <c r="H15" s="95" t="s">
        <v>11</v>
      </c>
      <c r="I15" s="103">
        <v>255323.147</v>
      </c>
      <c r="J15" s="103">
        <v>369627.205</v>
      </c>
      <c r="K15" s="103">
        <v>130078.089</v>
      </c>
      <c r="L15" s="103">
        <v>36590.178</v>
      </c>
      <c r="M15" s="103">
        <v>7902.401</v>
      </c>
      <c r="N15" s="103">
        <v>799521.02</v>
      </c>
      <c r="O15" s="102"/>
      <c r="P15" s="102"/>
      <c r="Q15" s="102"/>
      <c r="R15" s="102"/>
      <c r="S15" s="102"/>
      <c r="T15" s="102"/>
    </row>
    <row r="16" spans="1:20" ht="3" customHeight="1">
      <c r="A16" s="95"/>
      <c r="B16" s="103"/>
      <c r="C16" s="103"/>
      <c r="D16" s="103"/>
      <c r="E16" s="103"/>
      <c r="F16" s="103"/>
      <c r="G16" s="103"/>
      <c r="H16" s="95"/>
      <c r="I16" s="103"/>
      <c r="J16" s="103"/>
      <c r="K16" s="103"/>
      <c r="L16" s="103"/>
      <c r="M16" s="103"/>
      <c r="N16" s="103"/>
      <c r="O16" s="102"/>
      <c r="P16" s="102"/>
      <c r="Q16" s="102"/>
      <c r="R16" s="102"/>
      <c r="S16" s="102"/>
      <c r="T16" s="102"/>
    </row>
    <row r="17" spans="1:20" ht="9" customHeight="1">
      <c r="A17" s="447" t="s">
        <v>63</v>
      </c>
      <c r="B17" s="447"/>
      <c r="C17" s="447"/>
      <c r="D17" s="447"/>
      <c r="E17" s="447"/>
      <c r="F17" s="447"/>
      <c r="G17" s="447"/>
      <c r="H17" s="447" t="s">
        <v>63</v>
      </c>
      <c r="I17" s="447"/>
      <c r="J17" s="447"/>
      <c r="K17" s="447"/>
      <c r="L17" s="447"/>
      <c r="M17" s="447"/>
      <c r="N17" s="447"/>
      <c r="O17" s="102"/>
      <c r="P17" s="102"/>
      <c r="Q17" s="102"/>
      <c r="R17" s="102"/>
      <c r="S17" s="102"/>
      <c r="T17" s="102"/>
    </row>
    <row r="18" spans="3:20" ht="3" customHeight="1">
      <c r="C18" s="101"/>
      <c r="D18" s="101"/>
      <c r="E18" s="101"/>
      <c r="F18" s="101"/>
      <c r="G18" s="101"/>
      <c r="J18" s="101"/>
      <c r="K18" s="101"/>
      <c r="L18" s="101"/>
      <c r="M18" s="101"/>
      <c r="N18" s="101"/>
      <c r="O18" s="102"/>
      <c r="P18" s="102"/>
      <c r="Q18" s="102"/>
      <c r="R18" s="102"/>
      <c r="S18" s="102"/>
      <c r="T18" s="102"/>
    </row>
    <row r="19" spans="1:20" ht="9" customHeight="1">
      <c r="A19" s="36" t="s">
        <v>89</v>
      </c>
      <c r="B19" s="102">
        <v>136707.51599725246</v>
      </c>
      <c r="C19" s="102">
        <v>88716.56690440899</v>
      </c>
      <c r="D19" s="102">
        <v>17494.785334689892</v>
      </c>
      <c r="E19" s="102">
        <v>17262.51452535029</v>
      </c>
      <c r="F19" s="102">
        <v>2322.986980121574</v>
      </c>
      <c r="G19" s="102">
        <v>262504.3697418232</v>
      </c>
      <c r="H19" s="36" t="s">
        <v>89</v>
      </c>
      <c r="I19" s="102">
        <v>143113.524</v>
      </c>
      <c r="J19" s="102">
        <v>96123.626</v>
      </c>
      <c r="K19" s="102">
        <v>13956.844</v>
      </c>
      <c r="L19" s="102">
        <v>18636.706</v>
      </c>
      <c r="M19" s="102">
        <v>3195.435</v>
      </c>
      <c r="N19" s="102">
        <v>275026.135</v>
      </c>
      <c r="O19" s="102"/>
      <c r="P19" s="102"/>
      <c r="Q19" s="102"/>
      <c r="R19" s="102"/>
      <c r="S19" s="102"/>
      <c r="T19" s="102"/>
    </row>
    <row r="20" spans="1:20" ht="9">
      <c r="A20" s="97" t="s">
        <v>108</v>
      </c>
      <c r="B20" s="102">
        <v>7653.060781812454</v>
      </c>
      <c r="C20" s="102">
        <v>22964.777639482098</v>
      </c>
      <c r="D20" s="102">
        <v>8831.956803544961</v>
      </c>
      <c r="E20" s="102">
        <v>455.08322702928825</v>
      </c>
      <c r="F20" s="102">
        <v>336.2175729624484</v>
      </c>
      <c r="G20" s="102">
        <v>40241.09602483125</v>
      </c>
      <c r="H20" s="97" t="s">
        <v>108</v>
      </c>
      <c r="I20" s="102">
        <v>6133.991</v>
      </c>
      <c r="J20" s="102">
        <v>21631.724</v>
      </c>
      <c r="K20" s="102">
        <v>7748.092</v>
      </c>
      <c r="L20" s="102">
        <v>681.949</v>
      </c>
      <c r="M20" s="102">
        <v>519.13</v>
      </c>
      <c r="N20" s="102">
        <v>36714.886</v>
      </c>
      <c r="O20" s="102"/>
      <c r="P20" s="102"/>
      <c r="Q20" s="102"/>
      <c r="R20" s="102"/>
      <c r="S20" s="102"/>
      <c r="T20" s="102"/>
    </row>
    <row r="21" spans="1:20" ht="9">
      <c r="A21" s="97" t="s">
        <v>109</v>
      </c>
      <c r="B21" s="102">
        <v>1218.236609563749</v>
      </c>
      <c r="C21" s="102">
        <v>5219.712126924447</v>
      </c>
      <c r="D21" s="102">
        <v>5408.970339880286</v>
      </c>
      <c r="E21" s="102">
        <v>660.990977497973</v>
      </c>
      <c r="F21" s="102">
        <v>18.552164729092535</v>
      </c>
      <c r="G21" s="102">
        <v>12526.462218595547</v>
      </c>
      <c r="H21" s="97" t="s">
        <v>109</v>
      </c>
      <c r="I21" s="102">
        <v>1150.535</v>
      </c>
      <c r="J21" s="102">
        <v>4870.81</v>
      </c>
      <c r="K21" s="102">
        <v>5714.815</v>
      </c>
      <c r="L21" s="102">
        <v>790.588</v>
      </c>
      <c r="M21" s="102">
        <v>27.69</v>
      </c>
      <c r="N21" s="102">
        <v>12554.438</v>
      </c>
      <c r="O21" s="102"/>
      <c r="P21" s="102"/>
      <c r="Q21" s="102"/>
      <c r="R21" s="102"/>
      <c r="S21" s="102"/>
      <c r="T21" s="102"/>
    </row>
    <row r="22" spans="1:20" ht="9">
      <c r="A22" s="97" t="s">
        <v>110</v>
      </c>
      <c r="B22" s="102">
        <v>39160.29892525319</v>
      </c>
      <c r="C22" s="102">
        <v>116609.6969947373</v>
      </c>
      <c r="D22" s="102">
        <v>25214.37299550166</v>
      </c>
      <c r="E22" s="102">
        <v>7798.292077034711</v>
      </c>
      <c r="F22" s="102">
        <v>1680.400460679554</v>
      </c>
      <c r="G22" s="102">
        <v>190463.06145320644</v>
      </c>
      <c r="H22" s="97" t="s">
        <v>110</v>
      </c>
      <c r="I22" s="102">
        <v>39778.666</v>
      </c>
      <c r="J22" s="102">
        <v>132463.946</v>
      </c>
      <c r="K22" s="102">
        <v>29128.572</v>
      </c>
      <c r="L22" s="102">
        <v>8514.311</v>
      </c>
      <c r="M22" s="102">
        <v>1763.823</v>
      </c>
      <c r="N22" s="102">
        <v>211649.318</v>
      </c>
      <c r="O22" s="102"/>
      <c r="P22" s="102"/>
      <c r="Q22" s="102"/>
      <c r="R22" s="102"/>
      <c r="S22" s="102"/>
      <c r="T22" s="102"/>
    </row>
    <row r="23" spans="1:20" ht="9">
      <c r="A23" s="36" t="s">
        <v>105</v>
      </c>
      <c r="B23" s="102">
        <v>49239.34885114163</v>
      </c>
      <c r="C23" s="102">
        <v>69034.8345013867</v>
      </c>
      <c r="D23" s="102">
        <v>42091.358126707535</v>
      </c>
      <c r="E23" s="102">
        <v>2340.854839459373</v>
      </c>
      <c r="F23" s="102">
        <v>779.0814297592794</v>
      </c>
      <c r="G23" s="102">
        <v>163485.4777484545</v>
      </c>
      <c r="H23" s="36" t="s">
        <v>105</v>
      </c>
      <c r="I23" s="102">
        <v>52024.414</v>
      </c>
      <c r="J23" s="102">
        <v>78731.266</v>
      </c>
      <c r="K23" s="102">
        <v>40567.917</v>
      </c>
      <c r="L23" s="102">
        <v>3032.373</v>
      </c>
      <c r="M23" s="102">
        <v>579.013</v>
      </c>
      <c r="N23" s="102">
        <v>174934.983</v>
      </c>
      <c r="O23" s="102"/>
      <c r="P23" s="102"/>
      <c r="Q23" s="102"/>
      <c r="R23" s="102"/>
      <c r="S23" s="102"/>
      <c r="T23" s="102"/>
    </row>
    <row r="24" spans="1:20" ht="9">
      <c r="A24" s="97" t="s">
        <v>96</v>
      </c>
      <c r="B24" s="102">
        <v>12676.01729097698</v>
      </c>
      <c r="C24" s="102">
        <v>10223.202342648494</v>
      </c>
      <c r="D24" s="102">
        <v>21918.67198272968</v>
      </c>
      <c r="E24" s="102">
        <v>3142.367541716806</v>
      </c>
      <c r="F24" s="102">
        <v>272.5115815459621</v>
      </c>
      <c r="G24" s="102">
        <v>48232.770739617925</v>
      </c>
      <c r="H24" s="97" t="s">
        <v>96</v>
      </c>
      <c r="I24" s="102">
        <v>13788.875</v>
      </c>
      <c r="J24" s="102">
        <v>11033.682</v>
      </c>
      <c r="K24" s="102">
        <v>19756.058</v>
      </c>
      <c r="L24" s="102">
        <v>3699.912</v>
      </c>
      <c r="M24" s="102">
        <v>117.259</v>
      </c>
      <c r="N24" s="102">
        <v>48395.786</v>
      </c>
      <c r="O24" s="102"/>
      <c r="P24" s="102"/>
      <c r="Q24" s="102"/>
      <c r="R24" s="102"/>
      <c r="S24" s="102"/>
      <c r="T24" s="102"/>
    </row>
    <row r="25" spans="1:20" ht="9">
      <c r="A25" s="95" t="s">
        <v>11</v>
      </c>
      <c r="B25" s="103">
        <v>246654.47845600045</v>
      </c>
      <c r="C25" s="103">
        <v>312768.790509588</v>
      </c>
      <c r="D25" s="103">
        <v>120960.11558305402</v>
      </c>
      <c r="E25" s="103">
        <v>31660.103188088437</v>
      </c>
      <c r="F25" s="103">
        <v>5409.75018979791</v>
      </c>
      <c r="G25" s="103">
        <v>717453.2379265289</v>
      </c>
      <c r="H25" s="95" t="s">
        <v>11</v>
      </c>
      <c r="I25" s="103">
        <v>255990.005</v>
      </c>
      <c r="J25" s="103">
        <v>344855.054</v>
      </c>
      <c r="K25" s="103">
        <v>116872.298</v>
      </c>
      <c r="L25" s="103">
        <v>35355.839</v>
      </c>
      <c r="M25" s="103">
        <v>6202.35</v>
      </c>
      <c r="N25" s="103">
        <v>759275.546</v>
      </c>
      <c r="O25" s="102"/>
      <c r="P25" s="102"/>
      <c r="Q25" s="102"/>
      <c r="R25" s="102"/>
      <c r="S25" s="102"/>
      <c r="T25" s="102"/>
    </row>
    <row r="26" spans="1:20" ht="3" customHeight="1">
      <c r="A26" s="95"/>
      <c r="B26" s="103"/>
      <c r="C26" s="103"/>
      <c r="D26" s="103"/>
      <c r="E26" s="103"/>
      <c r="F26" s="103"/>
      <c r="G26" s="103"/>
      <c r="H26" s="95"/>
      <c r="I26" s="103"/>
      <c r="J26" s="103"/>
      <c r="K26" s="103"/>
      <c r="L26" s="103"/>
      <c r="M26" s="103"/>
      <c r="N26" s="103"/>
      <c r="O26" s="102"/>
      <c r="P26" s="102"/>
      <c r="Q26" s="102"/>
      <c r="R26" s="102"/>
      <c r="S26" s="102"/>
      <c r="T26" s="102"/>
    </row>
    <row r="27" spans="1:20" ht="9" customHeight="1">
      <c r="A27" s="448" t="s">
        <v>87</v>
      </c>
      <c r="B27" s="448"/>
      <c r="C27" s="448"/>
      <c r="D27" s="448"/>
      <c r="E27" s="448"/>
      <c r="F27" s="448"/>
      <c r="G27" s="448"/>
      <c r="H27" s="447" t="s">
        <v>87</v>
      </c>
      <c r="I27" s="447"/>
      <c r="J27" s="447"/>
      <c r="K27" s="447"/>
      <c r="L27" s="447"/>
      <c r="M27" s="447"/>
      <c r="N27" s="447"/>
      <c r="O27" s="102"/>
      <c r="P27" s="102"/>
      <c r="Q27" s="102"/>
      <c r="R27" s="102"/>
      <c r="S27" s="102"/>
      <c r="T27" s="102"/>
    </row>
    <row r="28" spans="2:20" ht="3" customHeight="1">
      <c r="B28" s="280"/>
      <c r="C28" s="280"/>
      <c r="D28" s="280"/>
      <c r="E28" s="280"/>
      <c r="F28" s="280"/>
      <c r="G28" s="280"/>
      <c r="I28" s="280"/>
      <c r="J28" s="280"/>
      <c r="K28" s="280"/>
      <c r="L28" s="280"/>
      <c r="M28" s="280"/>
      <c r="N28" s="280"/>
      <c r="O28" s="102"/>
      <c r="P28" s="102"/>
      <c r="Q28" s="102"/>
      <c r="R28" s="102"/>
      <c r="S28" s="102"/>
      <c r="T28" s="102"/>
    </row>
    <row r="29" spans="1:20" ht="9" customHeight="1">
      <c r="A29" s="36" t="s">
        <v>89</v>
      </c>
      <c r="B29" s="102">
        <v>122752.12547836821</v>
      </c>
      <c r="C29" s="102">
        <v>69691.2140352327</v>
      </c>
      <c r="D29" s="102">
        <v>12942.366508803008</v>
      </c>
      <c r="E29" s="102">
        <v>15914.091010034757</v>
      </c>
      <c r="F29" s="102">
        <v>1202.4350942792069</v>
      </c>
      <c r="G29" s="102">
        <v>222502.23212671786</v>
      </c>
      <c r="H29" s="36" t="s">
        <v>89</v>
      </c>
      <c r="I29" s="102">
        <v>130600.693</v>
      </c>
      <c r="J29" s="102">
        <v>77347.957</v>
      </c>
      <c r="K29" s="102">
        <v>8541.944</v>
      </c>
      <c r="L29" s="102">
        <v>17269.237</v>
      </c>
      <c r="M29" s="102">
        <v>2221.475</v>
      </c>
      <c r="N29" s="102">
        <v>235981.306</v>
      </c>
      <c r="O29" s="102"/>
      <c r="P29" s="102"/>
      <c r="Q29" s="102"/>
      <c r="R29" s="102"/>
      <c r="S29" s="102"/>
      <c r="T29" s="102"/>
    </row>
    <row r="30" spans="1:20" ht="9">
      <c r="A30" s="97" t="s">
        <v>108</v>
      </c>
      <c r="B30" s="102">
        <v>7379.763152866078</v>
      </c>
      <c r="C30" s="102">
        <v>13651.896687961906</v>
      </c>
      <c r="D30" s="102">
        <v>4182.208576283267</v>
      </c>
      <c r="E30" s="102">
        <v>425.3864388747437</v>
      </c>
      <c r="F30" s="102">
        <v>219.93988441694597</v>
      </c>
      <c r="G30" s="102">
        <v>25859.19474040294</v>
      </c>
      <c r="H30" s="97" t="s">
        <v>108</v>
      </c>
      <c r="I30" s="102">
        <v>5789.97</v>
      </c>
      <c r="J30" s="102">
        <v>14567.383</v>
      </c>
      <c r="K30" s="102">
        <v>3715.187</v>
      </c>
      <c r="L30" s="102">
        <v>374.776</v>
      </c>
      <c r="M30" s="102">
        <v>382.876</v>
      </c>
      <c r="N30" s="102">
        <v>24830.192</v>
      </c>
      <c r="O30" s="102"/>
      <c r="P30" s="102"/>
      <c r="Q30" s="102"/>
      <c r="R30" s="102"/>
      <c r="S30" s="102"/>
      <c r="T30" s="102"/>
    </row>
    <row r="31" spans="1:20" ht="9">
      <c r="A31" s="97" t="s">
        <v>109</v>
      </c>
      <c r="B31" s="102">
        <v>1176.5260010225848</v>
      </c>
      <c r="C31" s="102">
        <v>2923.0055725699413</v>
      </c>
      <c r="D31" s="102">
        <v>2819.2617765084415</v>
      </c>
      <c r="E31" s="102">
        <v>658.3993967783418</v>
      </c>
      <c r="F31" s="102">
        <v>5.467212733761304</v>
      </c>
      <c r="G31" s="102">
        <v>7582.659959613071</v>
      </c>
      <c r="H31" s="97" t="s">
        <v>109</v>
      </c>
      <c r="I31" s="102">
        <v>1130.66</v>
      </c>
      <c r="J31" s="102">
        <v>3165.571</v>
      </c>
      <c r="K31" s="102">
        <v>2962.779</v>
      </c>
      <c r="L31" s="102">
        <v>778.281</v>
      </c>
      <c r="M31" s="102">
        <v>15.941</v>
      </c>
      <c r="N31" s="102">
        <v>8053.232</v>
      </c>
      <c r="O31" s="102"/>
      <c r="P31" s="102"/>
      <c r="Q31" s="102"/>
      <c r="R31" s="102"/>
      <c r="S31" s="102"/>
      <c r="T31" s="102"/>
    </row>
    <row r="32" spans="1:20" ht="9">
      <c r="A32" s="97" t="s">
        <v>110</v>
      </c>
      <c r="B32" s="102">
        <v>30611.613049832926</v>
      </c>
      <c r="C32" s="102">
        <v>79744.19476622579</v>
      </c>
      <c r="D32" s="102">
        <v>14766.484529533587</v>
      </c>
      <c r="E32" s="102">
        <v>6839.616892272255</v>
      </c>
      <c r="F32" s="102">
        <v>977.3843523888714</v>
      </c>
      <c r="G32" s="102">
        <v>132939.29359025342</v>
      </c>
      <c r="H32" s="97" t="s">
        <v>110</v>
      </c>
      <c r="I32" s="102">
        <v>27511.269</v>
      </c>
      <c r="J32" s="102">
        <v>92485.421</v>
      </c>
      <c r="K32" s="102">
        <v>15664.114</v>
      </c>
      <c r="L32" s="102">
        <v>7140.696</v>
      </c>
      <c r="M32" s="102">
        <v>1059.965</v>
      </c>
      <c r="N32" s="102">
        <v>143861.465</v>
      </c>
      <c r="O32" s="102"/>
      <c r="P32" s="102"/>
      <c r="Q32" s="102"/>
      <c r="R32" s="102"/>
      <c r="S32" s="102"/>
      <c r="T32" s="102"/>
    </row>
    <row r="33" spans="1:20" ht="9">
      <c r="A33" s="36" t="s">
        <v>105</v>
      </c>
      <c r="B33" s="102">
        <v>47313.639110248056</v>
      </c>
      <c r="C33" s="102">
        <v>55134.21268728018</v>
      </c>
      <c r="D33" s="102">
        <v>33453.95890035997</v>
      </c>
      <c r="E33" s="102">
        <v>2287.547707706053</v>
      </c>
      <c r="F33" s="102">
        <v>543.0208596941542</v>
      </c>
      <c r="G33" s="102">
        <v>138732.37926528841</v>
      </c>
      <c r="H33" s="36" t="s">
        <v>105</v>
      </c>
      <c r="I33" s="102">
        <v>49876.304</v>
      </c>
      <c r="J33" s="102">
        <v>61406.129</v>
      </c>
      <c r="K33" s="102">
        <v>31038.788</v>
      </c>
      <c r="L33" s="102">
        <v>2875.071</v>
      </c>
      <c r="M33" s="102">
        <v>287.11</v>
      </c>
      <c r="N33" s="102">
        <v>145483.402</v>
      </c>
      <c r="O33" s="102"/>
      <c r="P33" s="102"/>
      <c r="Q33" s="102"/>
      <c r="R33" s="102"/>
      <c r="S33" s="102"/>
      <c r="T33" s="102"/>
    </row>
    <row r="34" spans="1:20" ht="9">
      <c r="A34" s="97" t="s">
        <v>96</v>
      </c>
      <c r="B34" s="102">
        <v>11593.872755349203</v>
      </c>
      <c r="C34" s="102">
        <v>5036.835255413759</v>
      </c>
      <c r="D34" s="102">
        <v>7926.712700191606</v>
      </c>
      <c r="E34" s="102">
        <v>2886.8778631079344</v>
      </c>
      <c r="F34" s="102">
        <v>225.0729495369964</v>
      </c>
      <c r="G34" s="102">
        <v>27669.371523599497</v>
      </c>
      <c r="H34" s="97" t="s">
        <v>96</v>
      </c>
      <c r="I34" s="102">
        <v>12267.432</v>
      </c>
      <c r="J34" s="102">
        <v>6211.856</v>
      </c>
      <c r="K34" s="102">
        <v>6296.229</v>
      </c>
      <c r="L34" s="102">
        <v>3475.498</v>
      </c>
      <c r="M34" s="102">
        <v>112.113</v>
      </c>
      <c r="N34" s="102">
        <v>28363.128</v>
      </c>
      <c r="O34" s="102"/>
      <c r="P34" s="102"/>
      <c r="Q34" s="102"/>
      <c r="R34" s="102"/>
      <c r="S34" s="102"/>
      <c r="T34" s="102"/>
    </row>
    <row r="35" spans="1:20" s="281" customFormat="1" ht="9">
      <c r="A35" s="95" t="s">
        <v>11</v>
      </c>
      <c r="B35" s="103">
        <v>220827.53954768705</v>
      </c>
      <c r="C35" s="103">
        <v>226181.35900468426</v>
      </c>
      <c r="D35" s="103">
        <v>76090.99299167989</v>
      </c>
      <c r="E35" s="103">
        <v>29011.919308774086</v>
      </c>
      <c r="F35" s="103">
        <v>3173.3203530499363</v>
      </c>
      <c r="G35" s="103">
        <v>555285.1312058752</v>
      </c>
      <c r="H35" s="95" t="s">
        <v>11</v>
      </c>
      <c r="I35" s="103">
        <v>227176.328</v>
      </c>
      <c r="J35" s="103">
        <v>255184.317</v>
      </c>
      <c r="K35" s="103">
        <v>68219.041</v>
      </c>
      <c r="L35" s="103">
        <v>31913.559</v>
      </c>
      <c r="M35" s="103">
        <v>4079.48</v>
      </c>
      <c r="N35" s="103">
        <v>586572.725</v>
      </c>
      <c r="O35" s="102"/>
      <c r="P35" s="102"/>
      <c r="Q35" s="102"/>
      <c r="R35" s="102"/>
      <c r="S35" s="102"/>
      <c r="T35" s="102"/>
    </row>
    <row r="36" spans="1:15" ht="9">
      <c r="A36" s="283"/>
      <c r="B36" s="284"/>
      <c r="C36" s="284"/>
      <c r="D36" s="284"/>
      <c r="E36" s="284"/>
      <c r="F36" s="284"/>
      <c r="G36" s="284"/>
      <c r="H36" s="283"/>
      <c r="I36" s="284"/>
      <c r="J36" s="284"/>
      <c r="K36" s="284"/>
      <c r="L36" s="284"/>
      <c r="M36" s="284"/>
      <c r="N36" s="284"/>
      <c r="O36" s="103"/>
    </row>
    <row r="37" spans="1:14" s="149" customFormat="1" ht="15" customHeight="1">
      <c r="A37" s="449" t="s">
        <v>330</v>
      </c>
      <c r="B37" s="404" t="s">
        <v>18</v>
      </c>
      <c r="C37" s="404"/>
      <c r="D37" s="404"/>
      <c r="E37" s="404"/>
      <c r="F37" s="404"/>
      <c r="G37" s="451" t="s">
        <v>294</v>
      </c>
      <c r="H37" s="449" t="s">
        <v>330</v>
      </c>
      <c r="I37" s="404" t="s">
        <v>18</v>
      </c>
      <c r="J37" s="404"/>
      <c r="K37" s="404"/>
      <c r="L37" s="404"/>
      <c r="M37" s="404"/>
      <c r="N37" s="451" t="s">
        <v>294</v>
      </c>
    </row>
    <row r="38" spans="1:14" ht="48" customHeight="1">
      <c r="A38" s="450"/>
      <c r="B38" s="148" t="s">
        <v>123</v>
      </c>
      <c r="C38" s="148" t="s">
        <v>25</v>
      </c>
      <c r="D38" s="148" t="s">
        <v>20</v>
      </c>
      <c r="E38" s="334" t="s">
        <v>334</v>
      </c>
      <c r="F38" s="148" t="s">
        <v>11</v>
      </c>
      <c r="G38" s="452"/>
      <c r="H38" s="450"/>
      <c r="I38" s="148" t="s">
        <v>123</v>
      </c>
      <c r="J38" s="148" t="s">
        <v>25</v>
      </c>
      <c r="K38" s="148" t="s">
        <v>20</v>
      </c>
      <c r="L38" s="334" t="s">
        <v>335</v>
      </c>
      <c r="M38" s="148" t="s">
        <v>11</v>
      </c>
      <c r="N38" s="452"/>
    </row>
    <row r="39" spans="1:13" ht="3" customHeight="1">
      <c r="A39" s="282"/>
      <c r="B39" s="100"/>
      <c r="C39" s="100"/>
      <c r="D39" s="100"/>
      <c r="E39" s="100"/>
      <c r="F39" s="100"/>
      <c r="H39" s="282"/>
      <c r="I39" s="100"/>
      <c r="J39" s="100"/>
      <c r="K39" s="100"/>
      <c r="L39" s="100"/>
      <c r="M39" s="100"/>
    </row>
    <row r="40" spans="1:14" ht="9" customHeight="1">
      <c r="A40" s="447" t="s">
        <v>28</v>
      </c>
      <c r="B40" s="447"/>
      <c r="C40" s="447"/>
      <c r="D40" s="447"/>
      <c r="E40" s="447"/>
      <c r="F40" s="447"/>
      <c r="G40" s="447"/>
      <c r="H40" s="447" t="s">
        <v>28</v>
      </c>
      <c r="I40" s="447"/>
      <c r="J40" s="447"/>
      <c r="K40" s="447"/>
      <c r="L40" s="447"/>
      <c r="M40" s="447"/>
      <c r="N40" s="447"/>
    </row>
    <row r="41" spans="1:14" ht="3" customHeight="1">
      <c r="A41" s="96"/>
      <c r="C41" s="101"/>
      <c r="D41" s="101"/>
      <c r="E41" s="101"/>
      <c r="F41" s="101"/>
      <c r="G41" s="101"/>
      <c r="H41" s="96"/>
      <c r="J41" s="101"/>
      <c r="K41" s="101"/>
      <c r="L41" s="101"/>
      <c r="M41" s="101"/>
      <c r="N41" s="101"/>
    </row>
    <row r="42" spans="1:19" ht="9" customHeight="1">
      <c r="A42" s="36" t="s">
        <v>89</v>
      </c>
      <c r="B42" s="102">
        <v>61960.16154771804</v>
      </c>
      <c r="C42" s="102">
        <v>24965.59209201196</v>
      </c>
      <c r="D42" s="102">
        <v>28766.002158789837</v>
      </c>
      <c r="E42" s="102">
        <v>4231.039059635278</v>
      </c>
      <c r="F42" s="102">
        <v>119922.79485815512</v>
      </c>
      <c r="G42" s="102">
        <v>390967.59129666834</v>
      </c>
      <c r="H42" s="36" t="s">
        <v>89</v>
      </c>
      <c r="I42" s="102">
        <v>77769.609</v>
      </c>
      <c r="J42" s="102">
        <v>14010.599</v>
      </c>
      <c r="K42" s="102">
        <v>53997.962</v>
      </c>
      <c r="L42" s="102">
        <v>3583.935</v>
      </c>
      <c r="M42" s="102">
        <v>149362.105</v>
      </c>
      <c r="N42" s="102">
        <v>438514.57200000004</v>
      </c>
      <c r="O42" s="102"/>
      <c r="P42" s="286"/>
      <c r="Q42" s="286"/>
      <c r="R42" s="286"/>
      <c r="S42" s="102"/>
    </row>
    <row r="43" spans="1:19" ht="9">
      <c r="A43" s="97" t="s">
        <v>108</v>
      </c>
      <c r="B43" s="102">
        <v>14653.943406652998</v>
      </c>
      <c r="C43" s="102">
        <v>10065.16704798401</v>
      </c>
      <c r="D43" s="102">
        <v>47.927200235504344</v>
      </c>
      <c r="E43" s="102">
        <v>672.0601982161579</v>
      </c>
      <c r="F43" s="102">
        <v>25439.09785308867</v>
      </c>
      <c r="G43" s="102">
        <v>64609.66704023716</v>
      </c>
      <c r="H43" s="97" t="s">
        <v>108</v>
      </c>
      <c r="I43" s="102">
        <v>17793.542</v>
      </c>
      <c r="J43" s="102">
        <v>22500.696</v>
      </c>
      <c r="K43" s="102">
        <v>7.122</v>
      </c>
      <c r="L43" s="102">
        <v>1160.795</v>
      </c>
      <c r="M43" s="102">
        <v>41462.155</v>
      </c>
      <c r="N43" s="102">
        <v>80021.861</v>
      </c>
      <c r="O43" s="102"/>
      <c r="P43" s="286"/>
      <c r="Q43" s="286"/>
      <c r="R43" s="286"/>
      <c r="S43" s="102"/>
    </row>
    <row r="44" spans="1:19" ht="9">
      <c r="A44" s="97" t="s">
        <v>109</v>
      </c>
      <c r="B44" s="102">
        <v>24126.59649738931</v>
      </c>
      <c r="C44" s="102">
        <v>17968.691866320296</v>
      </c>
      <c r="D44" s="102">
        <v>265.6287604517965</v>
      </c>
      <c r="E44" s="102">
        <v>1126.1285874387354</v>
      </c>
      <c r="F44" s="102">
        <v>43487.04571160014</v>
      </c>
      <c r="G44" s="102">
        <v>56788.25370428711</v>
      </c>
      <c r="H44" s="97" t="s">
        <v>109</v>
      </c>
      <c r="I44" s="102">
        <v>36509.659</v>
      </c>
      <c r="J44" s="102">
        <v>32533.591</v>
      </c>
      <c r="K44" s="102">
        <v>195.64</v>
      </c>
      <c r="L44" s="102">
        <v>1399.465</v>
      </c>
      <c r="M44" s="102">
        <v>70638.355</v>
      </c>
      <c r="N44" s="102">
        <v>83824.223</v>
      </c>
      <c r="O44" s="102"/>
      <c r="P44" s="286"/>
      <c r="Q44" s="286"/>
      <c r="R44" s="286"/>
      <c r="S44" s="102"/>
    </row>
    <row r="45" spans="1:19" ht="9">
      <c r="A45" s="97" t="s">
        <v>110</v>
      </c>
      <c r="B45" s="102">
        <v>218492.53461552368</v>
      </c>
      <c r="C45" s="102">
        <v>238152.35685105898</v>
      </c>
      <c r="D45" s="102">
        <v>1662.0817344688498</v>
      </c>
      <c r="E45" s="102">
        <v>4797.51584231538</v>
      </c>
      <c r="F45" s="102">
        <v>463104.48904336686</v>
      </c>
      <c r="G45" s="102">
        <v>671199.5754724289</v>
      </c>
      <c r="H45" s="97" t="s">
        <v>110</v>
      </c>
      <c r="I45" s="102">
        <v>290215.138</v>
      </c>
      <c r="J45" s="102">
        <v>236708.175</v>
      </c>
      <c r="K45" s="102">
        <v>1425.856</v>
      </c>
      <c r="L45" s="102">
        <v>5959.631</v>
      </c>
      <c r="M45" s="102">
        <v>534308.8</v>
      </c>
      <c r="N45" s="102">
        <v>749761.4330000001</v>
      </c>
      <c r="O45" s="102"/>
      <c r="P45" s="286"/>
      <c r="Q45" s="286"/>
      <c r="R45" s="286"/>
      <c r="S45" s="102"/>
    </row>
    <row r="46" spans="1:19" ht="9">
      <c r="A46" s="36" t="s">
        <v>105</v>
      </c>
      <c r="B46" s="102">
        <v>9786.589680158242</v>
      </c>
      <c r="C46" s="102">
        <v>10715.804097569038</v>
      </c>
      <c r="D46" s="102">
        <v>32.490303521719596</v>
      </c>
      <c r="E46" s="102">
        <v>378.334116626297</v>
      </c>
      <c r="F46" s="102">
        <v>20913.218197875296</v>
      </c>
      <c r="G46" s="102">
        <v>200996.35123200793</v>
      </c>
      <c r="H46" s="36" t="s">
        <v>105</v>
      </c>
      <c r="I46" s="102">
        <v>11583.876</v>
      </c>
      <c r="J46" s="102">
        <v>17548.342</v>
      </c>
      <c r="K46" s="102">
        <v>45.076</v>
      </c>
      <c r="L46" s="102">
        <v>2859.839</v>
      </c>
      <c r="M46" s="102">
        <v>32037.133</v>
      </c>
      <c r="N46" s="102">
        <v>222569.173</v>
      </c>
      <c r="O46" s="102"/>
      <c r="P46" s="286"/>
      <c r="Q46" s="286"/>
      <c r="R46" s="286"/>
      <c r="S46" s="102"/>
    </row>
    <row r="47" spans="1:19" ht="9">
      <c r="A47" s="97" t="s">
        <v>96</v>
      </c>
      <c r="B47" s="102">
        <v>45158.88280043589</v>
      </c>
      <c r="C47" s="102">
        <v>112016.59324371084</v>
      </c>
      <c r="D47" s="102">
        <v>3334.0210817706206</v>
      </c>
      <c r="E47" s="102">
        <v>2943.4944506706192</v>
      </c>
      <c r="F47" s="102">
        <v>163452.99157658799</v>
      </c>
      <c r="G47" s="102">
        <v>213577.39778026825</v>
      </c>
      <c r="H47" s="97" t="s">
        <v>96</v>
      </c>
      <c r="I47" s="102">
        <v>54797.467</v>
      </c>
      <c r="J47" s="102">
        <v>88536.507</v>
      </c>
      <c r="K47" s="102">
        <v>3475.455</v>
      </c>
      <c r="L47" s="102">
        <v>3168.38</v>
      </c>
      <c r="M47" s="102">
        <v>149977.809</v>
      </c>
      <c r="N47" s="102">
        <v>202616.115</v>
      </c>
      <c r="O47" s="102"/>
      <c r="P47" s="286"/>
      <c r="Q47" s="286"/>
      <c r="R47" s="286"/>
      <c r="S47" s="102"/>
    </row>
    <row r="48" spans="1:19" ht="9">
      <c r="A48" s="95" t="s">
        <v>11</v>
      </c>
      <c r="B48" s="103">
        <v>374178.70854787814</v>
      </c>
      <c r="C48" s="103">
        <v>413884.20519865514</v>
      </c>
      <c r="D48" s="103">
        <v>34108.15123923833</v>
      </c>
      <c r="E48" s="103">
        <v>14148.572254902467</v>
      </c>
      <c r="F48" s="103">
        <v>836319.6372406741</v>
      </c>
      <c r="G48" s="103">
        <v>1598138.8365258977</v>
      </c>
      <c r="H48" s="95" t="s">
        <v>11</v>
      </c>
      <c r="I48" s="103">
        <v>488669.291</v>
      </c>
      <c r="J48" s="103">
        <v>411837.91</v>
      </c>
      <c r="K48" s="103">
        <v>59147.111</v>
      </c>
      <c r="L48" s="103">
        <v>18132.045</v>
      </c>
      <c r="M48" s="103">
        <v>977786.357</v>
      </c>
      <c r="N48" s="103">
        <v>1777307.3769999999</v>
      </c>
      <c r="O48" s="102"/>
      <c r="P48" s="102"/>
      <c r="Q48" s="286"/>
      <c r="R48" s="286"/>
      <c r="S48" s="102"/>
    </row>
    <row r="49" spans="1:15" ht="3.75" customHeight="1">
      <c r="A49" s="95"/>
      <c r="B49" s="103"/>
      <c r="C49" s="103"/>
      <c r="D49" s="103"/>
      <c r="E49" s="103"/>
      <c r="F49" s="103"/>
      <c r="G49" s="103"/>
      <c r="H49" s="95"/>
      <c r="I49" s="103"/>
      <c r="J49" s="103"/>
      <c r="K49" s="103"/>
      <c r="L49" s="103"/>
      <c r="M49" s="103"/>
      <c r="N49" s="103"/>
      <c r="O49" s="103"/>
    </row>
    <row r="50" spans="1:15" ht="9" customHeight="1">
      <c r="A50" s="447" t="s">
        <v>63</v>
      </c>
      <c r="B50" s="447"/>
      <c r="C50" s="447"/>
      <c r="D50" s="447"/>
      <c r="E50" s="447"/>
      <c r="F50" s="447"/>
      <c r="G50" s="447"/>
      <c r="H50" s="447" t="s">
        <v>63</v>
      </c>
      <c r="I50" s="447"/>
      <c r="J50" s="447"/>
      <c r="K50" s="447"/>
      <c r="L50" s="447"/>
      <c r="M50" s="447"/>
      <c r="N50" s="447"/>
      <c r="O50" s="102"/>
    </row>
    <row r="51" spans="3:15" ht="3" customHeight="1">
      <c r="C51" s="101"/>
      <c r="D51" s="101"/>
      <c r="E51" s="101"/>
      <c r="F51" s="101"/>
      <c r="G51" s="101"/>
      <c r="J51" s="101"/>
      <c r="K51" s="101"/>
      <c r="L51" s="101"/>
      <c r="M51" s="101"/>
      <c r="N51" s="101"/>
      <c r="O51" s="102"/>
    </row>
    <row r="52" spans="1:19" ht="9" customHeight="1">
      <c r="A52" s="36" t="s">
        <v>89</v>
      </c>
      <c r="B52" s="102">
        <v>51098.42274063018</v>
      </c>
      <c r="C52" s="102">
        <v>22299.463917738747</v>
      </c>
      <c r="D52" s="102">
        <v>28015.76278101711</v>
      </c>
      <c r="E52" s="102">
        <v>4757.714574930149</v>
      </c>
      <c r="F52" s="102">
        <v>106171.36401431619</v>
      </c>
      <c r="G52" s="102">
        <v>408677.8713712447</v>
      </c>
      <c r="H52" s="36" t="s">
        <v>89</v>
      </c>
      <c r="I52" s="102">
        <v>53969.01</v>
      </c>
      <c r="J52" s="102">
        <v>12741.409</v>
      </c>
      <c r="K52" s="102">
        <v>54045.168</v>
      </c>
      <c r="L52" s="102">
        <v>3257.363</v>
      </c>
      <c r="M52" s="102">
        <v>124012.95</v>
      </c>
      <c r="N52" s="102">
        <v>399039.085</v>
      </c>
      <c r="O52" s="102"/>
      <c r="P52" s="102"/>
      <c r="Q52" s="102"/>
      <c r="R52" s="102"/>
      <c r="S52" s="102"/>
    </row>
    <row r="53" spans="1:19" ht="9">
      <c r="A53" s="97" t="s">
        <v>108</v>
      </c>
      <c r="B53" s="102">
        <v>14548.976124197556</v>
      </c>
      <c r="C53" s="102">
        <v>11348.08833478802</v>
      </c>
      <c r="D53" s="102">
        <v>339.2228356582501</v>
      </c>
      <c r="E53" s="102">
        <v>730.4637266496925</v>
      </c>
      <c r="F53" s="102">
        <v>26966.75102129352</v>
      </c>
      <c r="G53" s="102">
        <v>81589.74833055308</v>
      </c>
      <c r="H53" s="97" t="s">
        <v>108</v>
      </c>
      <c r="I53" s="102">
        <v>11801.516</v>
      </c>
      <c r="J53" s="102">
        <v>8751.09</v>
      </c>
      <c r="K53" s="102">
        <v>133.255</v>
      </c>
      <c r="L53" s="102">
        <v>761.54</v>
      </c>
      <c r="M53" s="102">
        <v>21447.401</v>
      </c>
      <c r="N53" s="102">
        <v>58162.287</v>
      </c>
      <c r="O53" s="102"/>
      <c r="P53" s="102"/>
      <c r="Q53" s="102"/>
      <c r="R53" s="102"/>
      <c r="S53" s="102"/>
    </row>
    <row r="54" spans="1:19" ht="9">
      <c r="A54" s="97" t="s">
        <v>109</v>
      </c>
      <c r="B54" s="102">
        <v>21819.906831175405</v>
      </c>
      <c r="C54" s="102">
        <v>22758.401979062837</v>
      </c>
      <c r="D54" s="102">
        <v>535.3179050442345</v>
      </c>
      <c r="E54" s="102">
        <v>1596.1007504118743</v>
      </c>
      <c r="F54" s="102">
        <v>46709.72746569435</v>
      </c>
      <c r="G54" s="102">
        <v>64179.99194327238</v>
      </c>
      <c r="H54" s="97" t="s">
        <v>109</v>
      </c>
      <c r="I54" s="102">
        <v>19893.553</v>
      </c>
      <c r="J54" s="102">
        <v>13058.229</v>
      </c>
      <c r="K54" s="102">
        <v>329.525</v>
      </c>
      <c r="L54" s="102">
        <v>929.246</v>
      </c>
      <c r="M54" s="102">
        <v>34210.553</v>
      </c>
      <c r="N54" s="102">
        <v>46764.991</v>
      </c>
      <c r="O54" s="102"/>
      <c r="P54" s="102"/>
      <c r="Q54" s="102"/>
      <c r="R54" s="102"/>
      <c r="S54" s="102"/>
    </row>
    <row r="55" spans="1:19" ht="9">
      <c r="A55" s="97" t="s">
        <v>110</v>
      </c>
      <c r="B55" s="102">
        <v>219661.48109509522</v>
      </c>
      <c r="C55" s="102">
        <v>191277.4251524839</v>
      </c>
      <c r="D55" s="102">
        <v>1564.2673800657967</v>
      </c>
      <c r="E55" s="102">
        <v>7849.774050106648</v>
      </c>
      <c r="F55" s="102">
        <v>420352.94767775154</v>
      </c>
      <c r="G55" s="102">
        <v>668339.776993911</v>
      </c>
      <c r="H55" s="97" t="s">
        <v>110</v>
      </c>
      <c r="I55" s="102">
        <v>205102.452</v>
      </c>
      <c r="J55" s="102">
        <v>200766.51</v>
      </c>
      <c r="K55" s="102">
        <v>748.606</v>
      </c>
      <c r="L55" s="102">
        <v>7100.651</v>
      </c>
      <c r="M55" s="102">
        <v>413718.219</v>
      </c>
      <c r="N55" s="102">
        <v>625367.537</v>
      </c>
      <c r="O55" s="102"/>
      <c r="P55" s="102"/>
      <c r="Q55" s="102"/>
      <c r="R55" s="102"/>
      <c r="S55" s="102"/>
    </row>
    <row r="56" spans="1:19" ht="9">
      <c r="A56" s="36" t="s">
        <v>105</v>
      </c>
      <c r="B56" s="102">
        <v>8789.073837842863</v>
      </c>
      <c r="C56" s="102">
        <v>13696.817076130912</v>
      </c>
      <c r="D56" s="102">
        <v>34.25710257350473</v>
      </c>
      <c r="E56" s="102">
        <v>527.1005593228217</v>
      </c>
      <c r="F56" s="102">
        <v>23047.2485758701</v>
      </c>
      <c r="G56" s="102">
        <v>211285.8248074907</v>
      </c>
      <c r="H56" s="36" t="s">
        <v>105</v>
      </c>
      <c r="I56" s="102">
        <v>8658.284</v>
      </c>
      <c r="J56" s="102">
        <v>9196.588</v>
      </c>
      <c r="K56" s="102">
        <v>50.931</v>
      </c>
      <c r="L56" s="102">
        <v>492.801</v>
      </c>
      <c r="M56" s="102">
        <v>18398.604</v>
      </c>
      <c r="N56" s="102">
        <v>193333.587</v>
      </c>
      <c r="O56" s="102"/>
      <c r="P56" s="102"/>
      <c r="Q56" s="102"/>
      <c r="R56" s="102"/>
      <c r="S56" s="102"/>
    </row>
    <row r="57" spans="1:19" ht="9">
      <c r="A57" s="97" t="s">
        <v>96</v>
      </c>
      <c r="B57" s="102">
        <v>50545.33045494688</v>
      </c>
      <c r="C57" s="102">
        <v>112287.81316655218</v>
      </c>
      <c r="D57" s="102">
        <v>3516.5947930815432</v>
      </c>
      <c r="E57" s="102">
        <v>6797.257097408936</v>
      </c>
      <c r="F57" s="102">
        <v>173146.99551198955</v>
      </c>
      <c r="G57" s="102">
        <v>241943.1654676259</v>
      </c>
      <c r="H57" s="97" t="s">
        <v>96</v>
      </c>
      <c r="I57" s="102">
        <v>43009.662</v>
      </c>
      <c r="J57" s="102">
        <v>99858.198</v>
      </c>
      <c r="K57" s="102">
        <v>4431.368</v>
      </c>
      <c r="L57" s="102">
        <v>2944.598</v>
      </c>
      <c r="M57" s="102">
        <v>150243.826</v>
      </c>
      <c r="N57" s="102">
        <v>198639.612</v>
      </c>
      <c r="O57" s="102"/>
      <c r="P57" s="102"/>
      <c r="Q57" s="102"/>
      <c r="R57" s="102"/>
      <c r="S57" s="102"/>
    </row>
    <row r="58" spans="1:19" ht="9">
      <c r="A58" s="95" t="s">
        <v>11</v>
      </c>
      <c r="B58" s="103">
        <v>366463.1910838881</v>
      </c>
      <c r="C58" s="103">
        <v>373668.0096267566</v>
      </c>
      <c r="D58" s="103">
        <v>34005.42279744044</v>
      </c>
      <c r="E58" s="103">
        <v>22258.410758830123</v>
      </c>
      <c r="F58" s="103">
        <v>796395.0342669153</v>
      </c>
      <c r="G58" s="103">
        <v>1676016.3789140978</v>
      </c>
      <c r="H58" s="95" t="s">
        <v>11</v>
      </c>
      <c r="I58" s="103">
        <v>342434.477</v>
      </c>
      <c r="J58" s="103">
        <v>344372.024</v>
      </c>
      <c r="K58" s="103">
        <v>59738.853</v>
      </c>
      <c r="L58" s="103">
        <v>15486.199</v>
      </c>
      <c r="M58" s="103">
        <v>762031.553</v>
      </c>
      <c r="N58" s="103">
        <v>1521307.099</v>
      </c>
      <c r="O58" s="102"/>
      <c r="P58" s="102"/>
      <c r="Q58" s="102"/>
      <c r="R58" s="102"/>
      <c r="S58" s="102"/>
    </row>
    <row r="59" spans="1:15" ht="3" customHeight="1">
      <c r="A59" s="95"/>
      <c r="B59" s="103"/>
      <c r="C59" s="103"/>
      <c r="D59" s="103"/>
      <c r="E59" s="103"/>
      <c r="F59" s="103"/>
      <c r="G59" s="103"/>
      <c r="H59" s="95"/>
      <c r="I59" s="103"/>
      <c r="J59" s="103"/>
      <c r="K59" s="103"/>
      <c r="L59" s="103"/>
      <c r="M59" s="103"/>
      <c r="N59" s="103"/>
      <c r="O59" s="103"/>
    </row>
    <row r="60" spans="1:15" ht="9" customHeight="1">
      <c r="A60" s="447" t="s">
        <v>87</v>
      </c>
      <c r="B60" s="447"/>
      <c r="C60" s="447"/>
      <c r="D60" s="447"/>
      <c r="E60" s="447"/>
      <c r="F60" s="447"/>
      <c r="G60" s="447"/>
      <c r="H60" s="447" t="s">
        <v>87</v>
      </c>
      <c r="I60" s="447"/>
      <c r="J60" s="447"/>
      <c r="K60" s="447"/>
      <c r="L60" s="447"/>
      <c r="M60" s="447"/>
      <c r="N60" s="447"/>
      <c r="O60" s="102"/>
    </row>
    <row r="61" spans="3:15" ht="3" customHeight="1">
      <c r="C61" s="101"/>
      <c r="D61" s="101"/>
      <c r="E61" s="101"/>
      <c r="F61" s="101"/>
      <c r="G61" s="101"/>
      <c r="J61" s="101"/>
      <c r="K61" s="101"/>
      <c r="L61" s="101"/>
      <c r="M61" s="101"/>
      <c r="N61" s="101"/>
      <c r="O61" s="102"/>
    </row>
    <row r="62" spans="1:19" ht="9" customHeight="1">
      <c r="A62" s="36" t="s">
        <v>89</v>
      </c>
      <c r="B62" s="102">
        <v>21649.266372974842</v>
      </c>
      <c r="C62" s="102">
        <v>16595.34362459781</v>
      </c>
      <c r="D62" s="102">
        <v>27652.210177299654</v>
      </c>
      <c r="E62" s="102">
        <v>1216.5240384863682</v>
      </c>
      <c r="F62" s="102">
        <v>67113.34421335868</v>
      </c>
      <c r="G62" s="102">
        <v>289615.5763400765</v>
      </c>
      <c r="H62" s="36" t="s">
        <v>89</v>
      </c>
      <c r="I62" s="102">
        <v>24617.748</v>
      </c>
      <c r="J62" s="102">
        <v>7191.727</v>
      </c>
      <c r="K62" s="102">
        <v>52276.55</v>
      </c>
      <c r="L62" s="102">
        <v>828.696</v>
      </c>
      <c r="M62" s="102">
        <v>84914.721</v>
      </c>
      <c r="N62" s="102">
        <v>320896.027</v>
      </c>
      <c r="O62" s="102"/>
      <c r="P62" s="286"/>
      <c r="Q62" s="286"/>
      <c r="R62" s="286"/>
      <c r="S62" s="102"/>
    </row>
    <row r="63" spans="1:19" ht="9">
      <c r="A63" s="97" t="s">
        <v>108</v>
      </c>
      <c r="B63" s="102">
        <v>3420.2538902115925</v>
      </c>
      <c r="C63" s="102">
        <v>1666.71590222438</v>
      </c>
      <c r="D63" s="102">
        <v>9.804417772314812</v>
      </c>
      <c r="E63" s="102">
        <v>79.60046894286437</v>
      </c>
      <c r="F63" s="102">
        <v>5176.374679151151</v>
      </c>
      <c r="G63" s="102">
        <v>31035.569419554093</v>
      </c>
      <c r="H63" s="97" t="s">
        <v>108</v>
      </c>
      <c r="I63" s="102">
        <v>1839.628</v>
      </c>
      <c r="J63" s="102">
        <v>2210.955</v>
      </c>
      <c r="K63" s="102">
        <v>1.441</v>
      </c>
      <c r="L63" s="102">
        <v>127.38</v>
      </c>
      <c r="M63" s="102">
        <v>4179.404</v>
      </c>
      <c r="N63" s="102">
        <v>29009.595999999998</v>
      </c>
      <c r="O63" s="102"/>
      <c r="P63" s="286"/>
      <c r="Q63" s="286"/>
      <c r="R63" s="286"/>
      <c r="S63" s="102"/>
    </row>
    <row r="64" spans="1:19" ht="9">
      <c r="A64" s="97" t="s">
        <v>109</v>
      </c>
      <c r="B64" s="102">
        <v>1059.2122999375088</v>
      </c>
      <c r="C64" s="102">
        <v>4984.438120716635</v>
      </c>
      <c r="D64" s="102">
        <v>107.10438110387497</v>
      </c>
      <c r="E64" s="102">
        <v>494.9640287769784</v>
      </c>
      <c r="F64" s="102">
        <v>6645.718830534997</v>
      </c>
      <c r="G64" s="102">
        <v>14228.378790148068</v>
      </c>
      <c r="H64" s="97" t="s">
        <v>109</v>
      </c>
      <c r="I64" s="102">
        <v>1314.866</v>
      </c>
      <c r="J64" s="102">
        <v>2615.324</v>
      </c>
      <c r="K64" s="102">
        <v>47.042</v>
      </c>
      <c r="L64" s="102">
        <v>354.297</v>
      </c>
      <c r="M64" s="102">
        <v>4331.529</v>
      </c>
      <c r="N64" s="102">
        <v>12384.761</v>
      </c>
      <c r="O64" s="102"/>
      <c r="P64" s="286"/>
      <c r="Q64" s="286"/>
      <c r="R64" s="286"/>
      <c r="S64" s="102"/>
    </row>
    <row r="65" spans="1:19" ht="9">
      <c r="A65" s="97" t="s">
        <v>110</v>
      </c>
      <c r="B65" s="102">
        <v>43671.922820681</v>
      </c>
      <c r="C65" s="102">
        <v>62356.144545956915</v>
      </c>
      <c r="D65" s="102">
        <v>451.8310979357218</v>
      </c>
      <c r="E65" s="102">
        <v>855.2004627453816</v>
      </c>
      <c r="F65" s="102">
        <v>107335.09892731902</v>
      </c>
      <c r="G65" s="102">
        <v>240274.39251757244</v>
      </c>
      <c r="H65" s="97" t="s">
        <v>110</v>
      </c>
      <c r="I65" s="102">
        <v>52263.228</v>
      </c>
      <c r="J65" s="102">
        <v>71053.996</v>
      </c>
      <c r="K65" s="102">
        <v>86.382</v>
      </c>
      <c r="L65" s="102">
        <v>803.329</v>
      </c>
      <c r="M65" s="102">
        <v>124206.935</v>
      </c>
      <c r="N65" s="102">
        <v>268068.4</v>
      </c>
      <c r="O65" s="102"/>
      <c r="P65" s="286"/>
      <c r="Q65" s="286"/>
      <c r="R65" s="286"/>
      <c r="S65" s="102"/>
    </row>
    <row r="66" spans="1:19" ht="9">
      <c r="A66" s="36" t="s">
        <v>105</v>
      </c>
      <c r="B66" s="102">
        <v>2605.238422327465</v>
      </c>
      <c r="C66" s="102">
        <v>3885.923967215316</v>
      </c>
      <c r="D66" s="102">
        <v>19.105806524916463</v>
      </c>
      <c r="E66" s="102">
        <v>17.46863815480279</v>
      </c>
      <c r="F66" s="102">
        <v>6527.7368342225</v>
      </c>
      <c r="G66" s="102">
        <v>145260.11609951092</v>
      </c>
      <c r="H66" s="36" t="s">
        <v>105</v>
      </c>
      <c r="I66" s="102">
        <v>2208.691</v>
      </c>
      <c r="J66" s="102">
        <v>2707.256</v>
      </c>
      <c r="K66" s="102">
        <v>45.076</v>
      </c>
      <c r="L66" s="102">
        <v>205.424</v>
      </c>
      <c r="M66" s="102">
        <v>5166.447</v>
      </c>
      <c r="N66" s="102">
        <v>150649.849</v>
      </c>
      <c r="O66" s="102"/>
      <c r="P66" s="286"/>
      <c r="Q66" s="286"/>
      <c r="R66" s="286"/>
      <c r="S66" s="102"/>
    </row>
    <row r="67" spans="1:19" ht="9">
      <c r="A67" s="97" t="s">
        <v>96</v>
      </c>
      <c r="B67" s="102">
        <v>4416.769355513436</v>
      </c>
      <c r="C67" s="102">
        <v>15192.899234094419</v>
      </c>
      <c r="D67" s="102">
        <v>2047.8280405108792</v>
      </c>
      <c r="E67" s="102">
        <v>698.9815469949955</v>
      </c>
      <c r="F67" s="102">
        <v>22356.478177113728</v>
      </c>
      <c r="G67" s="102">
        <v>50025.849700713225</v>
      </c>
      <c r="H67" s="97" t="s">
        <v>96</v>
      </c>
      <c r="I67" s="102">
        <v>5151.464</v>
      </c>
      <c r="J67" s="102">
        <v>12777.931</v>
      </c>
      <c r="K67" s="102">
        <v>1380.491</v>
      </c>
      <c r="L67" s="102">
        <v>499.452</v>
      </c>
      <c r="M67" s="102">
        <v>19809.338</v>
      </c>
      <c r="N67" s="102">
        <v>48172.466</v>
      </c>
      <c r="O67" s="102"/>
      <c r="P67" s="286"/>
      <c r="Q67" s="286"/>
      <c r="R67" s="286"/>
      <c r="S67" s="102"/>
    </row>
    <row r="68" spans="1:19" ht="9">
      <c r="A68" s="95" t="s">
        <v>11</v>
      </c>
      <c r="B68" s="103">
        <v>76822.66316164585</v>
      </c>
      <c r="C68" s="103">
        <v>104681.46539480548</v>
      </c>
      <c r="D68" s="103">
        <v>30287.88392114736</v>
      </c>
      <c r="E68" s="103">
        <v>3362.739184101391</v>
      </c>
      <c r="F68" s="103">
        <v>215154.75166170008</v>
      </c>
      <c r="G68" s="103">
        <v>770439.8828675753</v>
      </c>
      <c r="H68" s="95" t="s">
        <v>11</v>
      </c>
      <c r="I68" s="103">
        <v>87395.625</v>
      </c>
      <c r="J68" s="103">
        <v>98557.189</v>
      </c>
      <c r="K68" s="103">
        <v>53836.982</v>
      </c>
      <c r="L68" s="103">
        <v>2818.578</v>
      </c>
      <c r="M68" s="103">
        <v>242608.374</v>
      </c>
      <c r="N68" s="103">
        <v>829181.0989999999</v>
      </c>
      <c r="O68" s="103"/>
      <c r="P68" s="103"/>
      <c r="Q68" s="286"/>
      <c r="R68" s="286"/>
      <c r="S68" s="102"/>
    </row>
    <row r="69" spans="1:14" ht="9">
      <c r="A69" s="104"/>
      <c r="B69" s="284"/>
      <c r="C69" s="284"/>
      <c r="D69" s="284"/>
      <c r="E69" s="284"/>
      <c r="F69" s="284"/>
      <c r="G69" s="284"/>
      <c r="H69" s="104"/>
      <c r="I69" s="284"/>
      <c r="J69" s="284"/>
      <c r="K69" s="284"/>
      <c r="L69" s="284"/>
      <c r="M69" s="284"/>
      <c r="N69" s="284"/>
    </row>
    <row r="70" spans="1:14" ht="9">
      <c r="A70" s="149"/>
      <c r="B70" s="371"/>
      <c r="C70" s="371"/>
      <c r="D70" s="371"/>
      <c r="E70" s="371"/>
      <c r="F70" s="371"/>
      <c r="G70" s="371"/>
      <c r="H70" s="149"/>
      <c r="I70" s="371"/>
      <c r="J70" s="371"/>
      <c r="K70" s="371"/>
      <c r="L70" s="371"/>
      <c r="M70" s="371"/>
      <c r="N70" s="371"/>
    </row>
    <row r="71" spans="1:11" ht="9">
      <c r="A71" s="417" t="s">
        <v>328</v>
      </c>
      <c r="B71" s="418"/>
      <c r="C71" s="418"/>
      <c r="D71" s="418"/>
      <c r="H71" s="417" t="s">
        <v>328</v>
      </c>
      <c r="I71" s="418"/>
      <c r="J71" s="418"/>
      <c r="K71" s="418"/>
    </row>
    <row r="72" spans="1:8" ht="9">
      <c r="A72" s="335" t="s">
        <v>331</v>
      </c>
      <c r="H72" s="335" t="s">
        <v>331</v>
      </c>
    </row>
    <row r="74" spans="2:19" ht="9">
      <c r="B74" s="105"/>
      <c r="F74" s="102"/>
      <c r="G74" s="105"/>
      <c r="I74" s="105"/>
      <c r="M74" s="102"/>
      <c r="N74" s="105"/>
      <c r="O74" s="286"/>
      <c r="P74" s="286"/>
      <c r="Q74" s="286"/>
      <c r="R74" s="286"/>
      <c r="S74" s="286"/>
    </row>
    <row r="75" spans="2:19" ht="7.5" customHeight="1">
      <c r="B75" s="105"/>
      <c r="G75" s="105"/>
      <c r="I75" s="105"/>
      <c r="N75" s="105"/>
      <c r="O75" s="286"/>
      <c r="P75" s="286"/>
      <c r="Q75" s="286"/>
      <c r="R75" s="286"/>
      <c r="S75" s="286"/>
    </row>
    <row r="76" spans="2:19" ht="9">
      <c r="B76" s="105"/>
      <c r="G76" s="105"/>
      <c r="I76" s="105"/>
      <c r="N76" s="105"/>
      <c r="O76" s="286"/>
      <c r="P76" s="286"/>
      <c r="Q76" s="286"/>
      <c r="R76" s="286"/>
      <c r="S76" s="286"/>
    </row>
    <row r="77" spans="2:19" ht="9">
      <c r="B77" s="105"/>
      <c r="G77" s="105"/>
      <c r="I77" s="105"/>
      <c r="N77" s="105"/>
      <c r="O77" s="286"/>
      <c r="P77" s="286"/>
      <c r="Q77" s="286"/>
      <c r="R77" s="286"/>
      <c r="S77" s="286"/>
    </row>
    <row r="78" spans="2:19" ht="9">
      <c r="B78" s="105"/>
      <c r="G78" s="105"/>
      <c r="I78" s="105"/>
      <c r="N78" s="105"/>
      <c r="O78" s="286"/>
      <c r="P78" s="286"/>
      <c r="Q78" s="286"/>
      <c r="R78" s="286"/>
      <c r="S78" s="286"/>
    </row>
    <row r="79" spans="2:19" ht="9">
      <c r="B79" s="105"/>
      <c r="G79" s="105"/>
      <c r="I79" s="105"/>
      <c r="N79" s="105"/>
      <c r="O79" s="286"/>
      <c r="P79" s="286"/>
      <c r="Q79" s="286"/>
      <c r="R79" s="286"/>
      <c r="S79" s="286"/>
    </row>
    <row r="80" spans="2:19" ht="9">
      <c r="B80" s="105"/>
      <c r="G80" s="105"/>
      <c r="I80" s="105"/>
      <c r="N80" s="105"/>
      <c r="O80" s="286"/>
      <c r="P80" s="286"/>
      <c r="Q80" s="286"/>
      <c r="R80" s="286"/>
      <c r="S80" s="286"/>
    </row>
    <row r="81" spans="2:15" ht="9">
      <c r="B81" s="105"/>
      <c r="I81" s="105"/>
      <c r="O81" s="286"/>
    </row>
  </sheetData>
  <mergeCells count="24">
    <mergeCell ref="H7:N7"/>
    <mergeCell ref="H17:N17"/>
    <mergeCell ref="H27:N27"/>
    <mergeCell ref="H37:H38"/>
    <mergeCell ref="I37:M37"/>
    <mergeCell ref="N37:N38"/>
    <mergeCell ref="A4:A5"/>
    <mergeCell ref="B4:G4"/>
    <mergeCell ref="H4:H5"/>
    <mergeCell ref="I4:N4"/>
    <mergeCell ref="A7:G7"/>
    <mergeCell ref="A17:G17"/>
    <mergeCell ref="A27:G27"/>
    <mergeCell ref="A37:A38"/>
    <mergeCell ref="B37:F37"/>
    <mergeCell ref="G37:G38"/>
    <mergeCell ref="A71:D71"/>
    <mergeCell ref="H71:K71"/>
    <mergeCell ref="A40:G40"/>
    <mergeCell ref="A50:G50"/>
    <mergeCell ref="A60:G60"/>
    <mergeCell ref="H40:N40"/>
    <mergeCell ref="H50:N50"/>
    <mergeCell ref="H60:N60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scale="96" r:id="rId2"/>
  <headerFooter alignWithMargins="0">
    <oddFooter>&amp;C&amp;P</oddFooter>
  </headerFooter>
  <rowBreaks count="6" manualBreakCount="6">
    <brk id="131" max="65535" man="1"/>
    <brk id="162" max="65535" man="1"/>
    <brk id="193" max="65535" man="1"/>
    <brk id="224" max="65535" man="1"/>
    <brk id="255" max="65535" man="1"/>
    <brk id="284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0"/>
  <dimension ref="A2:AE66"/>
  <sheetViews>
    <sheetView zoomScaleSheetLayoutView="100" workbookViewId="0" topLeftCell="A49">
      <selection activeCell="Q71" sqref="Q71"/>
    </sheetView>
  </sheetViews>
  <sheetFormatPr defaultColWidth="9.140625" defaultRowHeight="12.75"/>
  <cols>
    <col min="1" max="1" width="23.7109375" style="189" customWidth="1"/>
    <col min="2" max="8" width="7.57421875" style="190" customWidth="1"/>
    <col min="9" max="9" width="23.57421875" style="190" customWidth="1"/>
    <col min="10" max="16" width="7.57421875" style="190" customWidth="1"/>
    <col min="17" max="17" width="23.57421875" style="190" customWidth="1"/>
    <col min="18" max="24" width="7.57421875" style="190" customWidth="1"/>
    <col min="25" max="25" width="11.00390625" style="191" bestFit="1" customWidth="1"/>
    <col min="26" max="16384" width="9.140625" style="191" customWidth="1"/>
  </cols>
  <sheetData>
    <row r="2" spans="1:24" s="188" customFormat="1" ht="12">
      <c r="A2" s="353" t="s">
        <v>305</v>
      </c>
      <c r="B2" s="186"/>
      <c r="C2" s="186"/>
      <c r="D2" s="186"/>
      <c r="E2" s="186"/>
      <c r="F2" s="186"/>
      <c r="G2" s="186"/>
      <c r="H2" s="186"/>
      <c r="I2" s="353" t="s">
        <v>306</v>
      </c>
      <c r="J2" s="186"/>
      <c r="K2" s="186"/>
      <c r="L2" s="186"/>
      <c r="M2" s="186"/>
      <c r="N2" s="186"/>
      <c r="O2" s="186"/>
      <c r="P2" s="186"/>
      <c r="Q2" s="353" t="s">
        <v>306</v>
      </c>
      <c r="R2" s="186"/>
      <c r="S2" s="186"/>
      <c r="T2" s="186"/>
      <c r="U2" s="186"/>
      <c r="V2" s="186"/>
      <c r="W2" s="186"/>
      <c r="X2" s="187"/>
    </row>
    <row r="3" ht="27" customHeight="1"/>
    <row r="4" spans="1:24" s="194" customFormat="1" ht="40.5" customHeight="1">
      <c r="A4" s="192" t="s">
        <v>176</v>
      </c>
      <c r="B4" s="193" t="s">
        <v>34</v>
      </c>
      <c r="C4" s="193" t="s">
        <v>177</v>
      </c>
      <c r="D4" s="193" t="s">
        <v>36</v>
      </c>
      <c r="E4" s="193" t="s">
        <v>178</v>
      </c>
      <c r="F4" s="193" t="s">
        <v>38</v>
      </c>
      <c r="G4" s="193" t="s">
        <v>39</v>
      </c>
      <c r="H4" s="193" t="s">
        <v>179</v>
      </c>
      <c r="I4" s="192" t="s">
        <v>176</v>
      </c>
      <c r="J4" s="193" t="s">
        <v>180</v>
      </c>
      <c r="K4" s="193" t="s">
        <v>42</v>
      </c>
      <c r="L4" s="193" t="s">
        <v>181</v>
      </c>
      <c r="M4" s="193" t="s">
        <v>182</v>
      </c>
      <c r="N4" s="193" t="s">
        <v>183</v>
      </c>
      <c r="O4" s="193" t="s">
        <v>184</v>
      </c>
      <c r="P4" s="193" t="s">
        <v>185</v>
      </c>
      <c r="Q4" s="192" t="s">
        <v>176</v>
      </c>
      <c r="R4" s="193" t="s">
        <v>186</v>
      </c>
      <c r="S4" s="193" t="s">
        <v>187</v>
      </c>
      <c r="T4" s="193" t="s">
        <v>188</v>
      </c>
      <c r="U4" s="193" t="s">
        <v>189</v>
      </c>
      <c r="V4" s="193" t="s">
        <v>190</v>
      </c>
      <c r="W4" s="193" t="s">
        <v>191</v>
      </c>
      <c r="X4" s="193" t="s">
        <v>54</v>
      </c>
    </row>
    <row r="5" spans="1:24" s="197" customFormat="1" ht="9" customHeight="1">
      <c r="A5" s="195"/>
      <c r="B5" s="196"/>
      <c r="C5" s="196"/>
      <c r="D5" s="196"/>
      <c r="E5" s="196"/>
      <c r="F5" s="196"/>
      <c r="G5" s="196"/>
      <c r="H5" s="196"/>
      <c r="I5" s="195"/>
      <c r="J5" s="196"/>
      <c r="K5" s="196"/>
      <c r="L5" s="196"/>
      <c r="M5" s="196"/>
      <c r="N5" s="196"/>
      <c r="O5" s="196"/>
      <c r="P5" s="196"/>
      <c r="Q5" s="195"/>
      <c r="R5" s="196"/>
      <c r="S5" s="196"/>
      <c r="T5" s="196"/>
      <c r="U5" s="196"/>
      <c r="V5" s="196"/>
      <c r="W5" s="196"/>
      <c r="X5" s="196"/>
    </row>
    <row r="6" spans="1:24" s="197" customFormat="1" ht="9" customHeight="1">
      <c r="A6" s="453" t="s">
        <v>263</v>
      </c>
      <c r="B6" s="453"/>
      <c r="C6" s="453"/>
      <c r="D6" s="453"/>
      <c r="E6" s="453"/>
      <c r="F6" s="453"/>
      <c r="G6" s="453"/>
      <c r="H6" s="453"/>
      <c r="I6" s="453" t="s">
        <v>263</v>
      </c>
      <c r="J6" s="453"/>
      <c r="K6" s="453"/>
      <c r="L6" s="453"/>
      <c r="M6" s="453"/>
      <c r="N6" s="453"/>
      <c r="O6" s="453"/>
      <c r="P6" s="453"/>
      <c r="Q6" s="453" t="s">
        <v>263</v>
      </c>
      <c r="R6" s="453"/>
      <c r="S6" s="453"/>
      <c r="T6" s="453"/>
      <c r="U6" s="453"/>
      <c r="V6" s="453"/>
      <c r="W6" s="453"/>
      <c r="X6" s="453"/>
    </row>
    <row r="7" spans="2:24" ht="9" customHeight="1">
      <c r="B7" s="198"/>
      <c r="C7" s="198"/>
      <c r="D7" s="198"/>
      <c r="E7" s="198"/>
      <c r="F7" s="198"/>
      <c r="G7" s="198"/>
      <c r="H7" s="198"/>
      <c r="I7" s="189"/>
      <c r="J7" s="198"/>
      <c r="K7" s="198"/>
      <c r="L7" s="198"/>
      <c r="M7" s="198"/>
      <c r="N7" s="198"/>
      <c r="O7" s="198"/>
      <c r="P7" s="198"/>
      <c r="Q7" s="189"/>
      <c r="R7" s="198"/>
      <c r="S7" s="198"/>
      <c r="T7" s="198"/>
      <c r="U7" s="198"/>
      <c r="V7" s="198"/>
      <c r="W7" s="198"/>
      <c r="X7" s="198"/>
    </row>
    <row r="8" spans="1:24" ht="9" customHeight="1">
      <c r="A8" s="199" t="s">
        <v>192</v>
      </c>
      <c r="B8" s="200">
        <v>5633403</v>
      </c>
      <c r="C8" s="200">
        <v>158990</v>
      </c>
      <c r="D8" s="200">
        <v>11725535</v>
      </c>
      <c r="E8" s="200">
        <v>475861.8233510822</v>
      </c>
      <c r="F8" s="200">
        <v>791688</v>
      </c>
      <c r="G8" s="200">
        <v>5577122</v>
      </c>
      <c r="H8" s="200">
        <v>1638741</v>
      </c>
      <c r="I8" s="201" t="s">
        <v>192</v>
      </c>
      <c r="J8" s="200">
        <v>2479654</v>
      </c>
      <c r="K8" s="200">
        <v>5702924</v>
      </c>
      <c r="L8" s="200">
        <v>4909237</v>
      </c>
      <c r="M8" s="200">
        <v>1115545</v>
      </c>
      <c r="N8" s="200">
        <v>1926671</v>
      </c>
      <c r="O8" s="200">
        <v>6498160</v>
      </c>
      <c r="P8" s="200">
        <v>1636584</v>
      </c>
      <c r="Q8" s="199" t="s">
        <v>192</v>
      </c>
      <c r="R8" s="200">
        <v>407015</v>
      </c>
      <c r="S8" s="200">
        <v>6006014</v>
      </c>
      <c r="T8" s="200">
        <v>3488275</v>
      </c>
      <c r="U8" s="200">
        <v>768949</v>
      </c>
      <c r="V8" s="200">
        <v>2353049</v>
      </c>
      <c r="W8" s="200">
        <v>4990188</v>
      </c>
      <c r="X8" s="200">
        <v>1871438</v>
      </c>
    </row>
    <row r="9" spans="1:31" ht="9" customHeight="1">
      <c r="A9" s="189" t="s">
        <v>193</v>
      </c>
      <c r="B9" s="208">
        <v>5383939</v>
      </c>
      <c r="C9" s="208">
        <v>151614</v>
      </c>
      <c r="D9" s="208">
        <v>11124246</v>
      </c>
      <c r="E9" s="208">
        <v>443010</v>
      </c>
      <c r="F9" s="208">
        <v>708260</v>
      </c>
      <c r="G9" s="208">
        <v>5033439</v>
      </c>
      <c r="H9" s="208">
        <v>1479228</v>
      </c>
      <c r="I9" s="202" t="s">
        <v>193</v>
      </c>
      <c r="J9" s="208">
        <v>2266376</v>
      </c>
      <c r="K9" s="208">
        <v>5014862</v>
      </c>
      <c r="L9" s="208">
        <v>4458911</v>
      </c>
      <c r="M9" s="208">
        <v>985860</v>
      </c>
      <c r="N9" s="208">
        <v>1749500</v>
      </c>
      <c r="O9" s="208">
        <v>6306337</v>
      </c>
      <c r="P9" s="208">
        <v>1445883</v>
      </c>
      <c r="Q9" s="189" t="s">
        <v>193</v>
      </c>
      <c r="R9" s="208">
        <v>396911</v>
      </c>
      <c r="S9" s="208">
        <v>5851403</v>
      </c>
      <c r="T9" s="208">
        <v>3275769</v>
      </c>
      <c r="U9" s="208">
        <v>714376</v>
      </c>
      <c r="V9" s="208">
        <v>2255840</v>
      </c>
      <c r="W9" s="208">
        <v>4883177</v>
      </c>
      <c r="X9" s="208">
        <v>1827693</v>
      </c>
      <c r="Y9" s="203"/>
      <c r="Z9" s="203"/>
      <c r="AA9" s="203"/>
      <c r="AB9" s="203"/>
      <c r="AC9" s="203"/>
      <c r="AD9" s="203"/>
      <c r="AE9" s="203"/>
    </row>
    <row r="10" spans="1:31" ht="9" customHeight="1">
      <c r="A10" s="189" t="s">
        <v>194</v>
      </c>
      <c r="B10" s="208">
        <v>23526</v>
      </c>
      <c r="C10" s="208">
        <v>1313</v>
      </c>
      <c r="D10" s="208">
        <v>111983</v>
      </c>
      <c r="E10" s="208">
        <v>13548.2138338145</v>
      </c>
      <c r="F10" s="208">
        <v>45463</v>
      </c>
      <c r="G10" s="208">
        <v>321062</v>
      </c>
      <c r="H10" s="208">
        <v>54284</v>
      </c>
      <c r="I10" s="202" t="s">
        <v>194</v>
      </c>
      <c r="J10" s="208">
        <v>133550</v>
      </c>
      <c r="K10" s="208">
        <v>400005</v>
      </c>
      <c r="L10" s="208">
        <v>253068</v>
      </c>
      <c r="M10" s="208">
        <v>81251</v>
      </c>
      <c r="N10" s="208">
        <v>92592</v>
      </c>
      <c r="O10" s="208">
        <v>41687</v>
      </c>
      <c r="P10" s="208">
        <v>125761</v>
      </c>
      <c r="Q10" s="189" t="s">
        <v>194</v>
      </c>
      <c r="R10" s="208">
        <v>1482</v>
      </c>
      <c r="S10" s="208">
        <v>20843</v>
      </c>
      <c r="T10" s="208">
        <v>98237</v>
      </c>
      <c r="U10" s="208">
        <v>33262</v>
      </c>
      <c r="V10" s="208">
        <v>7172</v>
      </c>
      <c r="W10" s="208">
        <v>50349</v>
      </c>
      <c r="X10" s="208">
        <v>5974</v>
      </c>
      <c r="Y10" s="203"/>
      <c r="Z10" s="203"/>
      <c r="AA10" s="203"/>
      <c r="AB10" s="203"/>
      <c r="AC10" s="203"/>
      <c r="AD10" s="203"/>
      <c r="AE10" s="203"/>
    </row>
    <row r="11" spans="1:31" ht="9" customHeight="1">
      <c r="A11" s="189" t="s">
        <v>195</v>
      </c>
      <c r="B11" s="208">
        <v>87395</v>
      </c>
      <c r="C11" s="208">
        <v>2928</v>
      </c>
      <c r="D11" s="208">
        <v>183592</v>
      </c>
      <c r="E11" s="246" t="s">
        <v>27</v>
      </c>
      <c r="F11" s="208">
        <v>10769</v>
      </c>
      <c r="G11" s="208">
        <v>114094</v>
      </c>
      <c r="H11" s="208">
        <v>25752</v>
      </c>
      <c r="I11" s="202" t="s">
        <v>195</v>
      </c>
      <c r="J11" s="208">
        <v>28632</v>
      </c>
      <c r="K11" s="208">
        <v>103989</v>
      </c>
      <c r="L11" s="208">
        <v>81596</v>
      </c>
      <c r="M11" s="208">
        <v>18112</v>
      </c>
      <c r="N11" s="208">
        <v>32504</v>
      </c>
      <c r="O11" s="208">
        <v>59671</v>
      </c>
      <c r="P11" s="208">
        <v>23720</v>
      </c>
      <c r="Q11" s="189" t="s">
        <v>195</v>
      </c>
      <c r="R11" s="208">
        <v>5640</v>
      </c>
      <c r="S11" s="208">
        <v>22042</v>
      </c>
      <c r="T11" s="208">
        <v>34330</v>
      </c>
      <c r="U11" s="208">
        <v>6039</v>
      </c>
      <c r="V11" s="208">
        <v>11555</v>
      </c>
      <c r="W11" s="246" t="s">
        <v>27</v>
      </c>
      <c r="X11" s="208">
        <v>18529</v>
      </c>
      <c r="Y11" s="203"/>
      <c r="Z11" s="203"/>
      <c r="AA11" s="203"/>
      <c r="AB11" s="203"/>
      <c r="AC11" s="203"/>
      <c r="AD11" s="203"/>
      <c r="AE11" s="203"/>
    </row>
    <row r="12" spans="1:31" ht="9" customHeight="1">
      <c r="A12" s="189" t="s">
        <v>196</v>
      </c>
      <c r="B12" s="208">
        <v>79656</v>
      </c>
      <c r="C12" s="208">
        <v>1092</v>
      </c>
      <c r="D12" s="208">
        <v>92570</v>
      </c>
      <c r="E12" s="208">
        <v>19303.609517267738</v>
      </c>
      <c r="F12" s="208">
        <v>5764</v>
      </c>
      <c r="G12" s="208">
        <v>107278</v>
      </c>
      <c r="H12" s="208">
        <v>32540</v>
      </c>
      <c r="I12" s="202" t="s">
        <v>196</v>
      </c>
      <c r="J12" s="208">
        <v>13449</v>
      </c>
      <c r="K12" s="208">
        <v>94310</v>
      </c>
      <c r="L12" s="208">
        <v>53372</v>
      </c>
      <c r="M12" s="208">
        <v>16656</v>
      </c>
      <c r="N12" s="208">
        <v>16435</v>
      </c>
      <c r="O12" s="208">
        <v>36724</v>
      </c>
      <c r="P12" s="208">
        <v>9033</v>
      </c>
      <c r="Q12" s="189" t="s">
        <v>196</v>
      </c>
      <c r="R12" s="208">
        <v>2470</v>
      </c>
      <c r="S12" s="208">
        <v>68444</v>
      </c>
      <c r="T12" s="208">
        <v>26191</v>
      </c>
      <c r="U12" s="208">
        <v>4631</v>
      </c>
      <c r="V12" s="208">
        <v>19985</v>
      </c>
      <c r="W12" s="208">
        <v>56662</v>
      </c>
      <c r="X12" s="208">
        <v>14640</v>
      </c>
      <c r="Y12" s="203"/>
      <c r="Z12" s="203"/>
      <c r="AA12" s="203"/>
      <c r="AB12" s="203"/>
      <c r="AC12" s="203"/>
      <c r="AD12" s="203"/>
      <c r="AE12" s="203"/>
    </row>
    <row r="13" spans="1:31" ht="9" customHeight="1">
      <c r="A13" s="189" t="s">
        <v>197</v>
      </c>
      <c r="B13" s="208">
        <v>58887</v>
      </c>
      <c r="C13" s="208">
        <v>2043</v>
      </c>
      <c r="D13" s="208">
        <v>213144</v>
      </c>
      <c r="E13" s="246" t="s">
        <v>27</v>
      </c>
      <c r="F13" s="208">
        <v>21432</v>
      </c>
      <c r="G13" s="208">
        <v>1249</v>
      </c>
      <c r="H13" s="208">
        <v>46937</v>
      </c>
      <c r="I13" s="202" t="s">
        <v>197</v>
      </c>
      <c r="J13" s="208">
        <v>37647</v>
      </c>
      <c r="K13" s="208">
        <v>89758</v>
      </c>
      <c r="L13" s="208">
        <v>62290</v>
      </c>
      <c r="M13" s="208">
        <v>13666</v>
      </c>
      <c r="N13" s="208">
        <v>35640</v>
      </c>
      <c r="O13" s="208">
        <v>53741</v>
      </c>
      <c r="P13" s="208">
        <v>32187</v>
      </c>
      <c r="Q13" s="189" t="s">
        <v>197</v>
      </c>
      <c r="R13" s="208">
        <v>512</v>
      </c>
      <c r="S13" s="208">
        <v>43282</v>
      </c>
      <c r="T13" s="208">
        <v>53748</v>
      </c>
      <c r="U13" s="208">
        <v>10641</v>
      </c>
      <c r="V13" s="208">
        <v>58497</v>
      </c>
      <c r="W13" s="246" t="s">
        <v>27</v>
      </c>
      <c r="X13" s="208">
        <v>4602</v>
      </c>
      <c r="Y13" s="203"/>
      <c r="Z13" s="203"/>
      <c r="AA13" s="203"/>
      <c r="AB13" s="203"/>
      <c r="AC13" s="203"/>
      <c r="AD13" s="203"/>
      <c r="AE13" s="203"/>
    </row>
    <row r="14" spans="1:31" s="206" customFormat="1" ht="9" customHeight="1">
      <c r="A14" s="204" t="s">
        <v>198</v>
      </c>
      <c r="B14" s="200">
        <v>6096284</v>
      </c>
      <c r="C14" s="200">
        <v>180392</v>
      </c>
      <c r="D14" s="200">
        <v>12197758</v>
      </c>
      <c r="E14" s="200">
        <v>880435.68701679</v>
      </c>
      <c r="F14" s="200">
        <v>741604</v>
      </c>
      <c r="G14" s="200">
        <v>6486311</v>
      </c>
      <c r="H14" s="200">
        <v>1732798</v>
      </c>
      <c r="I14" s="200" t="s">
        <v>198</v>
      </c>
      <c r="J14" s="200">
        <v>2407452</v>
      </c>
      <c r="K14" s="200">
        <v>5991636</v>
      </c>
      <c r="L14" s="200">
        <v>5012837</v>
      </c>
      <c r="M14" s="200">
        <v>1099675</v>
      </c>
      <c r="N14" s="200">
        <v>1995716</v>
      </c>
      <c r="O14" s="200">
        <v>7334263</v>
      </c>
      <c r="P14" s="200">
        <v>1963969</v>
      </c>
      <c r="Q14" s="204" t="s">
        <v>198</v>
      </c>
      <c r="R14" s="200">
        <v>431925</v>
      </c>
      <c r="S14" s="200">
        <v>7321608</v>
      </c>
      <c r="T14" s="200">
        <v>4974427</v>
      </c>
      <c r="U14" s="200">
        <v>750638</v>
      </c>
      <c r="V14" s="200">
        <v>2521551</v>
      </c>
      <c r="W14" s="200">
        <v>6177669.905643325</v>
      </c>
      <c r="X14" s="200">
        <v>2170964</v>
      </c>
      <c r="Y14" s="205"/>
      <c r="Z14" s="205"/>
      <c r="AA14" s="205"/>
      <c r="AB14" s="205"/>
      <c r="AC14" s="205"/>
      <c r="AD14" s="205"/>
      <c r="AE14" s="205"/>
    </row>
    <row r="15" spans="1:31" ht="9" customHeight="1">
      <c r="A15" s="189" t="s">
        <v>199</v>
      </c>
      <c r="B15" s="208">
        <v>2174326</v>
      </c>
      <c r="C15" s="208">
        <v>84174</v>
      </c>
      <c r="D15" s="208">
        <v>3734990</v>
      </c>
      <c r="E15" s="208">
        <v>338146</v>
      </c>
      <c r="F15" s="208">
        <v>270848</v>
      </c>
      <c r="G15" s="208">
        <v>2236191</v>
      </c>
      <c r="H15" s="208">
        <v>593317</v>
      </c>
      <c r="I15" s="202" t="s">
        <v>199</v>
      </c>
      <c r="J15" s="208">
        <v>834818</v>
      </c>
      <c r="K15" s="208">
        <v>2133292</v>
      </c>
      <c r="L15" s="208">
        <v>1946869</v>
      </c>
      <c r="M15" s="208">
        <v>463241</v>
      </c>
      <c r="N15" s="208">
        <v>780650</v>
      </c>
      <c r="O15" s="208">
        <v>2151908</v>
      </c>
      <c r="P15" s="208">
        <v>634262</v>
      </c>
      <c r="Q15" s="189" t="s">
        <v>199</v>
      </c>
      <c r="R15" s="208">
        <v>177885</v>
      </c>
      <c r="S15" s="208">
        <v>2445687</v>
      </c>
      <c r="T15" s="208">
        <v>1622529</v>
      </c>
      <c r="U15" s="208">
        <v>277059</v>
      </c>
      <c r="V15" s="208">
        <v>1008027</v>
      </c>
      <c r="W15" s="208">
        <v>2131377.8553610803</v>
      </c>
      <c r="X15" s="208">
        <v>848390</v>
      </c>
      <c r="Y15" s="203"/>
      <c r="Z15" s="203"/>
      <c r="AA15" s="203"/>
      <c r="AB15" s="203"/>
      <c r="AC15" s="203"/>
      <c r="AD15" s="203"/>
      <c r="AE15" s="203"/>
    </row>
    <row r="16" spans="1:31" s="206" customFormat="1" ht="9" customHeight="1">
      <c r="A16" s="207" t="s">
        <v>200</v>
      </c>
      <c r="B16" s="208">
        <v>1219628</v>
      </c>
      <c r="C16" s="208">
        <v>42903</v>
      </c>
      <c r="D16" s="208">
        <v>2252755</v>
      </c>
      <c r="E16" s="208">
        <v>236623</v>
      </c>
      <c r="F16" s="208">
        <v>136552</v>
      </c>
      <c r="G16" s="208">
        <v>1458336</v>
      </c>
      <c r="H16" s="208">
        <v>357149</v>
      </c>
      <c r="I16" s="208" t="s">
        <v>200</v>
      </c>
      <c r="J16" s="208">
        <v>480715</v>
      </c>
      <c r="K16" s="208">
        <v>1308298</v>
      </c>
      <c r="L16" s="208">
        <v>1173636</v>
      </c>
      <c r="M16" s="208">
        <v>266209</v>
      </c>
      <c r="N16" s="208">
        <v>457833</v>
      </c>
      <c r="O16" s="208">
        <v>1011368</v>
      </c>
      <c r="P16" s="208">
        <v>322209</v>
      </c>
      <c r="Q16" s="207" t="s">
        <v>200</v>
      </c>
      <c r="R16" s="208">
        <v>83683</v>
      </c>
      <c r="S16" s="208">
        <v>894317</v>
      </c>
      <c r="T16" s="208">
        <v>816103</v>
      </c>
      <c r="U16" s="208">
        <v>153045</v>
      </c>
      <c r="V16" s="208">
        <v>321415</v>
      </c>
      <c r="W16" s="208">
        <v>922383.602044137</v>
      </c>
      <c r="X16" s="208">
        <v>394671</v>
      </c>
      <c r="Y16" s="205"/>
      <c r="Z16" s="205"/>
      <c r="AA16" s="205"/>
      <c r="AB16" s="205"/>
      <c r="AC16" s="205"/>
      <c r="AD16" s="205"/>
      <c r="AE16" s="205"/>
    </row>
    <row r="17" spans="1:31" s="206" customFormat="1" ht="9" customHeight="1">
      <c r="A17" s="207" t="s">
        <v>201</v>
      </c>
      <c r="B17" s="208">
        <v>306030</v>
      </c>
      <c r="C17" s="208">
        <v>9042</v>
      </c>
      <c r="D17" s="208">
        <v>634828</v>
      </c>
      <c r="E17" s="208">
        <v>33241.7483098948</v>
      </c>
      <c r="F17" s="208">
        <v>38991</v>
      </c>
      <c r="G17" s="208">
        <v>349462</v>
      </c>
      <c r="H17" s="208">
        <v>89082</v>
      </c>
      <c r="I17" s="208" t="s">
        <v>201</v>
      </c>
      <c r="J17" s="208">
        <v>113277</v>
      </c>
      <c r="K17" s="208">
        <v>304930</v>
      </c>
      <c r="L17" s="208">
        <v>288460</v>
      </c>
      <c r="M17" s="208">
        <v>64357</v>
      </c>
      <c r="N17" s="208">
        <v>119703</v>
      </c>
      <c r="O17" s="208">
        <v>405593</v>
      </c>
      <c r="P17" s="208">
        <v>113085</v>
      </c>
      <c r="Q17" s="207" t="s">
        <v>201</v>
      </c>
      <c r="R17" s="208">
        <v>28672</v>
      </c>
      <c r="S17" s="208">
        <v>529495</v>
      </c>
      <c r="T17" s="208">
        <v>292223</v>
      </c>
      <c r="U17" s="208">
        <v>51802</v>
      </c>
      <c r="V17" s="208">
        <v>180066</v>
      </c>
      <c r="W17" s="208">
        <v>426358.927215729</v>
      </c>
      <c r="X17" s="208">
        <v>132663</v>
      </c>
      <c r="Y17" s="205"/>
      <c r="Z17" s="205"/>
      <c r="AA17" s="205"/>
      <c r="AB17" s="205"/>
      <c r="AC17" s="205"/>
      <c r="AD17" s="205"/>
      <c r="AE17" s="205"/>
    </row>
    <row r="18" spans="1:31" s="206" customFormat="1" ht="9" customHeight="1">
      <c r="A18" s="207" t="s">
        <v>202</v>
      </c>
      <c r="B18" s="208">
        <v>804494</v>
      </c>
      <c r="C18" s="208">
        <v>21158</v>
      </c>
      <c r="D18" s="208">
        <v>1625748</v>
      </c>
      <c r="E18" s="208">
        <v>68926.85420938196</v>
      </c>
      <c r="F18" s="208">
        <v>71293</v>
      </c>
      <c r="G18" s="208">
        <v>786313</v>
      </c>
      <c r="H18" s="208">
        <v>210389</v>
      </c>
      <c r="I18" s="208" t="s">
        <v>202</v>
      </c>
      <c r="J18" s="208">
        <v>381185</v>
      </c>
      <c r="K18" s="208">
        <v>727940</v>
      </c>
      <c r="L18" s="208">
        <v>673936</v>
      </c>
      <c r="M18" s="208">
        <v>164888</v>
      </c>
      <c r="N18" s="208">
        <v>294943</v>
      </c>
      <c r="O18" s="208">
        <v>1244980</v>
      </c>
      <c r="P18" s="208">
        <v>282079</v>
      </c>
      <c r="Q18" s="207" t="s">
        <v>202</v>
      </c>
      <c r="R18" s="208">
        <v>67170</v>
      </c>
      <c r="S18" s="208">
        <v>1269829</v>
      </c>
      <c r="T18" s="208">
        <v>864468</v>
      </c>
      <c r="U18" s="208">
        <v>119404</v>
      </c>
      <c r="V18" s="208">
        <v>466331</v>
      </c>
      <c r="W18" s="208">
        <v>1189541.74779344</v>
      </c>
      <c r="X18" s="208">
        <v>334969</v>
      </c>
      <c r="Y18" s="205"/>
      <c r="Z18" s="205"/>
      <c r="AA18" s="205"/>
      <c r="AB18" s="205"/>
      <c r="AC18" s="205"/>
      <c r="AD18" s="205"/>
      <c r="AE18" s="205"/>
    </row>
    <row r="19" spans="1:31" ht="9" customHeight="1">
      <c r="A19" s="189" t="s">
        <v>203</v>
      </c>
      <c r="B19" s="208">
        <v>105972</v>
      </c>
      <c r="C19" s="208">
        <v>5907</v>
      </c>
      <c r="D19" s="208">
        <v>381625</v>
      </c>
      <c r="E19" s="208">
        <v>4757.08449751326</v>
      </c>
      <c r="F19" s="208">
        <v>6685</v>
      </c>
      <c r="G19" s="208">
        <v>187620</v>
      </c>
      <c r="H19" s="208">
        <v>28026</v>
      </c>
      <c r="I19" s="202" t="s">
        <v>203</v>
      </c>
      <c r="J19" s="208">
        <v>37387</v>
      </c>
      <c r="K19" s="208">
        <v>79809</v>
      </c>
      <c r="L19" s="208">
        <v>82106</v>
      </c>
      <c r="M19" s="208">
        <v>8598</v>
      </c>
      <c r="N19" s="208">
        <v>34718</v>
      </c>
      <c r="O19" s="208">
        <v>313067</v>
      </c>
      <c r="P19" s="208">
        <v>38245</v>
      </c>
      <c r="Q19" s="189" t="s">
        <v>203</v>
      </c>
      <c r="R19" s="208">
        <v>10429</v>
      </c>
      <c r="S19" s="208">
        <v>452471</v>
      </c>
      <c r="T19" s="208">
        <v>171178</v>
      </c>
      <c r="U19" s="208">
        <v>15964</v>
      </c>
      <c r="V19" s="208">
        <v>103777</v>
      </c>
      <c r="W19" s="208">
        <v>758040.4592334749</v>
      </c>
      <c r="X19" s="208">
        <v>65988</v>
      </c>
      <c r="Y19" s="203"/>
      <c r="Z19" s="203"/>
      <c r="AA19" s="203"/>
      <c r="AB19" s="203"/>
      <c r="AC19" s="203"/>
      <c r="AD19" s="203"/>
      <c r="AE19" s="203"/>
    </row>
    <row r="20" spans="1:31" ht="9" customHeight="1">
      <c r="A20" s="189" t="s">
        <v>204</v>
      </c>
      <c r="B20" s="208">
        <v>496329</v>
      </c>
      <c r="C20" s="246" t="s">
        <v>27</v>
      </c>
      <c r="D20" s="208">
        <v>1856500</v>
      </c>
      <c r="E20" s="208">
        <v>34825</v>
      </c>
      <c r="F20" s="208">
        <v>38405</v>
      </c>
      <c r="G20" s="208">
        <v>345180</v>
      </c>
      <c r="H20" s="208">
        <v>94543</v>
      </c>
      <c r="I20" s="202" t="s">
        <v>204</v>
      </c>
      <c r="J20" s="208">
        <v>264005</v>
      </c>
      <c r="K20" s="208">
        <v>353704</v>
      </c>
      <c r="L20" s="208">
        <v>214082</v>
      </c>
      <c r="M20" s="208">
        <v>33530</v>
      </c>
      <c r="N20" s="208">
        <v>69843</v>
      </c>
      <c r="O20" s="208">
        <v>1513525</v>
      </c>
      <c r="P20" s="208">
        <v>260843</v>
      </c>
      <c r="Q20" s="189" t="s">
        <v>204</v>
      </c>
      <c r="R20" s="208">
        <v>24634</v>
      </c>
      <c r="S20" s="208">
        <v>896288</v>
      </c>
      <c r="T20" s="208">
        <v>592563</v>
      </c>
      <c r="U20" s="208">
        <v>5862</v>
      </c>
      <c r="V20" s="208">
        <v>180250</v>
      </c>
      <c r="W20" s="208">
        <v>361011.119317037</v>
      </c>
      <c r="X20" s="208">
        <v>106853</v>
      </c>
      <c r="Y20" s="203"/>
      <c r="Z20" s="203"/>
      <c r="AA20" s="203"/>
      <c r="AB20" s="203"/>
      <c r="AC20" s="203"/>
      <c r="AD20" s="203"/>
      <c r="AE20" s="203"/>
    </row>
    <row r="21" spans="1:31" ht="9" customHeight="1">
      <c r="A21" s="189" t="s">
        <v>128</v>
      </c>
      <c r="B21" s="208">
        <v>517648</v>
      </c>
      <c r="C21" s="208">
        <v>10093</v>
      </c>
      <c r="D21" s="208">
        <v>1215510</v>
      </c>
      <c r="E21" s="208">
        <v>163916</v>
      </c>
      <c r="F21" s="208">
        <v>95197</v>
      </c>
      <c r="G21" s="208">
        <v>532166</v>
      </c>
      <c r="H21" s="208">
        <v>125110</v>
      </c>
      <c r="I21" s="202" t="s">
        <v>128</v>
      </c>
      <c r="J21" s="208">
        <v>162618</v>
      </c>
      <c r="K21" s="208">
        <v>485686</v>
      </c>
      <c r="L21" s="208">
        <v>301607</v>
      </c>
      <c r="M21" s="208">
        <v>68017</v>
      </c>
      <c r="N21" s="208">
        <v>104575</v>
      </c>
      <c r="O21" s="208">
        <v>530681</v>
      </c>
      <c r="P21" s="208">
        <v>130949</v>
      </c>
      <c r="Q21" s="189" t="s">
        <v>128</v>
      </c>
      <c r="R21" s="208">
        <v>30419</v>
      </c>
      <c r="S21" s="208">
        <v>623307</v>
      </c>
      <c r="T21" s="208">
        <v>321219</v>
      </c>
      <c r="U21" s="208">
        <v>57440</v>
      </c>
      <c r="V21" s="208">
        <v>164042</v>
      </c>
      <c r="W21" s="208">
        <v>388956.194678428</v>
      </c>
      <c r="X21" s="208">
        <v>117209</v>
      </c>
      <c r="Y21" s="203"/>
      <c r="Z21" s="203"/>
      <c r="AA21" s="203"/>
      <c r="AB21" s="203"/>
      <c r="AC21" s="203"/>
      <c r="AD21" s="203"/>
      <c r="AE21" s="203"/>
    </row>
    <row r="22" spans="1:31" ht="9" customHeight="1">
      <c r="A22" s="189" t="s">
        <v>205</v>
      </c>
      <c r="B22" s="208">
        <v>-14872</v>
      </c>
      <c r="C22" s="208">
        <v>417</v>
      </c>
      <c r="D22" s="208">
        <v>-21126</v>
      </c>
      <c r="E22" s="246" t="s">
        <v>27</v>
      </c>
      <c r="F22" s="208">
        <v>-211</v>
      </c>
      <c r="G22" s="208">
        <v>-10756</v>
      </c>
      <c r="H22" s="208">
        <v>-2059</v>
      </c>
      <c r="I22" s="202" t="s">
        <v>205</v>
      </c>
      <c r="J22" s="208">
        <v>-4440</v>
      </c>
      <c r="K22" s="208">
        <v>-10786</v>
      </c>
      <c r="L22" s="208">
        <v>-5967</v>
      </c>
      <c r="M22" s="208">
        <v>-1795</v>
      </c>
      <c r="N22" s="208">
        <v>-6075</v>
      </c>
      <c r="O22" s="208">
        <v>-477</v>
      </c>
      <c r="P22" s="208">
        <v>1199</v>
      </c>
      <c r="Q22" s="189" t="s">
        <v>205</v>
      </c>
      <c r="R22" s="208">
        <v>-13</v>
      </c>
      <c r="S22" s="208">
        <v>-9730</v>
      </c>
      <c r="T22" s="208">
        <v>-3437</v>
      </c>
      <c r="U22" s="208">
        <v>389</v>
      </c>
      <c r="V22" s="208">
        <v>-4649</v>
      </c>
      <c r="W22" s="246" t="s">
        <v>27</v>
      </c>
      <c r="X22" s="208">
        <v>2128</v>
      </c>
      <c r="Y22" s="203"/>
      <c r="Z22" s="203"/>
      <c r="AA22" s="203"/>
      <c r="AB22" s="203"/>
      <c r="AC22" s="203"/>
      <c r="AD22" s="203"/>
      <c r="AE22" s="203"/>
    </row>
    <row r="23" spans="1:31" ht="9" customHeight="1">
      <c r="A23" s="189" t="s">
        <v>206</v>
      </c>
      <c r="B23" s="208">
        <v>3680</v>
      </c>
      <c r="C23" s="208">
        <v>46</v>
      </c>
      <c r="D23" s="208">
        <v>12997</v>
      </c>
      <c r="E23" s="246" t="s">
        <v>27</v>
      </c>
      <c r="F23" s="208">
        <v>37392</v>
      </c>
      <c r="G23" s="208">
        <v>4708</v>
      </c>
      <c r="H23" s="208">
        <v>46138</v>
      </c>
      <c r="I23" s="202" t="s">
        <v>206</v>
      </c>
      <c r="J23" s="208">
        <v>9460</v>
      </c>
      <c r="K23" s="208">
        <v>6477</v>
      </c>
      <c r="L23" s="208">
        <v>14316</v>
      </c>
      <c r="M23" s="208">
        <v>9007</v>
      </c>
      <c r="N23" s="208">
        <v>13730</v>
      </c>
      <c r="O23" s="208">
        <v>7614</v>
      </c>
      <c r="P23" s="208">
        <v>10567</v>
      </c>
      <c r="Q23" s="189" t="s">
        <v>206</v>
      </c>
      <c r="R23" s="208">
        <v>144</v>
      </c>
      <c r="S23" s="208">
        <v>9440</v>
      </c>
      <c r="T23" s="208">
        <v>26012</v>
      </c>
      <c r="U23" s="208">
        <v>4041</v>
      </c>
      <c r="V23" s="208">
        <v>14135</v>
      </c>
      <c r="W23" s="246" t="s">
        <v>27</v>
      </c>
      <c r="X23" s="208">
        <v>14863</v>
      </c>
      <c r="Y23" s="203"/>
      <c r="Z23" s="203"/>
      <c r="AA23" s="203"/>
      <c r="AB23" s="203"/>
      <c r="AC23" s="203"/>
      <c r="AD23" s="203"/>
      <c r="AE23" s="203"/>
    </row>
    <row r="24" spans="1:31" ht="9" customHeight="1">
      <c r="A24" s="189" t="s">
        <v>207</v>
      </c>
      <c r="B24" s="208">
        <v>483049</v>
      </c>
      <c r="C24" s="208">
        <v>6652</v>
      </c>
      <c r="D24" s="208">
        <v>503931</v>
      </c>
      <c r="E24" s="246" t="s">
        <v>27</v>
      </c>
      <c r="F24" s="208">
        <v>46452</v>
      </c>
      <c r="G24" s="208">
        <v>597091</v>
      </c>
      <c r="H24" s="208">
        <v>191103</v>
      </c>
      <c r="I24" s="202" t="s">
        <v>207</v>
      </c>
      <c r="J24" s="208">
        <v>128427</v>
      </c>
      <c r="K24" s="208">
        <v>602286</v>
      </c>
      <c r="L24" s="208">
        <v>323792</v>
      </c>
      <c r="M24" s="208">
        <v>23623</v>
      </c>
      <c r="N24" s="208">
        <v>125796</v>
      </c>
      <c r="O24" s="208">
        <v>156004</v>
      </c>
      <c r="P24" s="208">
        <v>170531</v>
      </c>
      <c r="Q24" s="189" t="s">
        <v>207</v>
      </c>
      <c r="R24" s="208">
        <v>8902</v>
      </c>
      <c r="S24" s="208">
        <v>210504</v>
      </c>
      <c r="T24" s="208">
        <v>271569</v>
      </c>
      <c r="U24" s="208">
        <v>65632</v>
      </c>
      <c r="V24" s="208">
        <v>88157</v>
      </c>
      <c r="W24" s="246" t="s">
        <v>27</v>
      </c>
      <c r="X24" s="208">
        <v>153230</v>
      </c>
      <c r="Y24" s="203"/>
      <c r="Z24" s="203"/>
      <c r="AA24" s="203"/>
      <c r="AB24" s="203"/>
      <c r="AC24" s="203"/>
      <c r="AD24" s="203"/>
      <c r="AE24" s="203"/>
    </row>
    <row r="25" spans="2:31" ht="9" customHeight="1">
      <c r="B25" s="208"/>
      <c r="C25" s="208"/>
      <c r="D25" s="208"/>
      <c r="E25" s="208"/>
      <c r="F25" s="208"/>
      <c r="G25" s="208"/>
      <c r="H25" s="208"/>
      <c r="I25" s="202"/>
      <c r="J25" s="208"/>
      <c r="K25" s="208"/>
      <c r="L25" s="208"/>
      <c r="M25" s="208"/>
      <c r="N25" s="208"/>
      <c r="O25" s="208"/>
      <c r="P25" s="208"/>
      <c r="Q25" s="189"/>
      <c r="R25" s="208"/>
      <c r="S25" s="208"/>
      <c r="T25" s="208"/>
      <c r="U25" s="208"/>
      <c r="V25" s="208"/>
      <c r="W25" s="208"/>
      <c r="X25" s="208"/>
      <c r="Y25" s="203"/>
      <c r="Z25" s="203"/>
      <c r="AA25" s="203"/>
      <c r="AB25" s="203"/>
      <c r="AC25" s="203"/>
      <c r="AD25" s="203"/>
      <c r="AE25" s="203"/>
    </row>
    <row r="26" spans="1:31" ht="9" customHeight="1">
      <c r="A26" s="189" t="s">
        <v>208</v>
      </c>
      <c r="B26" s="208">
        <v>-16876</v>
      </c>
      <c r="C26" s="208">
        <v>3</v>
      </c>
      <c r="D26" s="208">
        <v>23742</v>
      </c>
      <c r="E26" s="208">
        <v>-1033</v>
      </c>
      <c r="F26" s="208">
        <v>44</v>
      </c>
      <c r="G26" s="208">
        <v>24113</v>
      </c>
      <c r="H26" s="208">
        <v>513</v>
      </c>
      <c r="I26" s="202" t="s">
        <v>208</v>
      </c>
      <c r="J26" s="208">
        <v>2754</v>
      </c>
      <c r="K26" s="208">
        <v>18988</v>
      </c>
      <c r="L26" s="208">
        <v>6564</v>
      </c>
      <c r="M26" s="208">
        <v>1300</v>
      </c>
      <c r="N26" s="208">
        <v>3168</v>
      </c>
      <c r="O26" s="208">
        <v>51181</v>
      </c>
      <c r="P26" s="208">
        <v>1598</v>
      </c>
      <c r="Q26" s="189" t="s">
        <v>208</v>
      </c>
      <c r="R26" s="208">
        <v>528</v>
      </c>
      <c r="S26" s="208">
        <v>9159</v>
      </c>
      <c r="T26" s="208">
        <v>7883</v>
      </c>
      <c r="U26" s="208">
        <v>460</v>
      </c>
      <c r="V26" s="208">
        <v>2966</v>
      </c>
      <c r="W26" s="208">
        <v>-59641</v>
      </c>
      <c r="X26" s="208">
        <v>18677</v>
      </c>
      <c r="Y26" s="203"/>
      <c r="Z26" s="203"/>
      <c r="AA26" s="203"/>
      <c r="AB26" s="203"/>
      <c r="AC26" s="203"/>
      <c r="AD26" s="203"/>
      <c r="AE26" s="203"/>
    </row>
    <row r="27" spans="1:31" ht="9" customHeight="1">
      <c r="A27" s="189" t="s">
        <v>209</v>
      </c>
      <c r="B27" s="246" t="s">
        <v>27</v>
      </c>
      <c r="C27" s="246" t="s">
        <v>27</v>
      </c>
      <c r="D27" s="246" t="s">
        <v>27</v>
      </c>
      <c r="E27" s="246" t="s">
        <v>27</v>
      </c>
      <c r="F27" s="246" t="s">
        <v>27</v>
      </c>
      <c r="G27" s="246" t="s">
        <v>27</v>
      </c>
      <c r="H27" s="246" t="s">
        <v>27</v>
      </c>
      <c r="I27" s="202" t="s">
        <v>209</v>
      </c>
      <c r="J27" s="246" t="s">
        <v>27</v>
      </c>
      <c r="K27" s="246" t="s">
        <v>27</v>
      </c>
      <c r="L27" s="246" t="s">
        <v>27</v>
      </c>
      <c r="M27" s="246" t="s">
        <v>27</v>
      </c>
      <c r="N27" s="246" t="s">
        <v>27</v>
      </c>
      <c r="O27" s="246" t="s">
        <v>27</v>
      </c>
      <c r="P27" s="246" t="s">
        <v>27</v>
      </c>
      <c r="Q27" s="189" t="s">
        <v>209</v>
      </c>
      <c r="R27" s="246" t="s">
        <v>27</v>
      </c>
      <c r="S27" s="246" t="s">
        <v>27</v>
      </c>
      <c r="T27" s="246" t="s">
        <v>27</v>
      </c>
      <c r="U27" s="246" t="s">
        <v>27</v>
      </c>
      <c r="V27" s="246" t="s">
        <v>27</v>
      </c>
      <c r="W27" s="246" t="s">
        <v>27</v>
      </c>
      <c r="X27" s="246" t="s">
        <v>27</v>
      </c>
      <c r="Y27" s="203"/>
      <c r="Z27" s="203"/>
      <c r="AA27" s="203"/>
      <c r="AB27" s="203"/>
      <c r="AC27" s="203"/>
      <c r="AD27" s="203"/>
      <c r="AE27" s="203"/>
    </row>
    <row r="28" spans="1:31" s="217" customFormat="1" ht="9" customHeight="1">
      <c r="A28" s="213" t="s">
        <v>210</v>
      </c>
      <c r="B28" s="251">
        <v>10868</v>
      </c>
      <c r="C28" s="252" t="s">
        <v>27</v>
      </c>
      <c r="D28" s="251">
        <v>18214</v>
      </c>
      <c r="E28" s="252" t="s">
        <v>27</v>
      </c>
      <c r="F28" s="252" t="s">
        <v>27</v>
      </c>
      <c r="G28" s="251">
        <v>23588</v>
      </c>
      <c r="H28" s="251">
        <v>72</v>
      </c>
      <c r="I28" s="214" t="s">
        <v>210</v>
      </c>
      <c r="J28" s="252" t="s">
        <v>27</v>
      </c>
      <c r="K28" s="251">
        <v>11675</v>
      </c>
      <c r="L28" s="251">
        <v>7190</v>
      </c>
      <c r="M28" s="251">
        <v>-86</v>
      </c>
      <c r="N28" s="251">
        <v>351</v>
      </c>
      <c r="O28" s="251">
        <v>23</v>
      </c>
      <c r="P28" s="251">
        <v>-54</v>
      </c>
      <c r="Q28" s="213" t="s">
        <v>210</v>
      </c>
      <c r="R28" s="252" t="s">
        <v>27</v>
      </c>
      <c r="S28" s="251">
        <v>284</v>
      </c>
      <c r="T28" s="251">
        <v>-75</v>
      </c>
      <c r="U28" s="251">
        <v>54</v>
      </c>
      <c r="V28" s="251">
        <v>25</v>
      </c>
      <c r="W28" s="252" t="s">
        <v>27</v>
      </c>
      <c r="X28" s="252" t="s">
        <v>27</v>
      </c>
      <c r="Y28" s="216"/>
      <c r="Z28" s="216"/>
      <c r="AA28" s="216"/>
      <c r="AB28" s="216"/>
      <c r="AC28" s="216"/>
      <c r="AD28" s="216"/>
      <c r="AE28" s="216"/>
    </row>
    <row r="29" spans="1:31" s="217" customFormat="1" ht="9" customHeight="1">
      <c r="A29" s="213" t="s">
        <v>211</v>
      </c>
      <c r="B29" s="251">
        <v>53884</v>
      </c>
      <c r="C29" s="251">
        <v>776</v>
      </c>
      <c r="D29" s="251">
        <v>141236</v>
      </c>
      <c r="E29" s="252" t="s">
        <v>27</v>
      </c>
      <c r="F29" s="251">
        <v>-7269</v>
      </c>
      <c r="G29" s="251">
        <v>1131</v>
      </c>
      <c r="H29" s="251">
        <v>-5419</v>
      </c>
      <c r="I29" s="214" t="s">
        <v>211</v>
      </c>
      <c r="J29" s="251">
        <v>-2690</v>
      </c>
      <c r="K29" s="251">
        <v>15831</v>
      </c>
      <c r="L29" s="251">
        <v>4873</v>
      </c>
      <c r="M29" s="251">
        <v>-1013</v>
      </c>
      <c r="N29" s="251">
        <v>-16288</v>
      </c>
      <c r="O29" s="251">
        <v>44951</v>
      </c>
      <c r="P29" s="251">
        <v>22676</v>
      </c>
      <c r="Q29" s="213" t="s">
        <v>211</v>
      </c>
      <c r="R29" s="251">
        <v>-2189</v>
      </c>
      <c r="S29" s="251">
        <v>173360</v>
      </c>
      <c r="T29" s="251">
        <v>-12090</v>
      </c>
      <c r="U29" s="251">
        <v>-4145</v>
      </c>
      <c r="V29" s="251">
        <v>-7751</v>
      </c>
      <c r="W29" s="252" t="s">
        <v>27</v>
      </c>
      <c r="X29" s="251">
        <v>-5875</v>
      </c>
      <c r="Y29" s="216"/>
      <c r="Z29" s="216"/>
      <c r="AA29" s="216"/>
      <c r="AB29" s="216"/>
      <c r="AC29" s="216"/>
      <c r="AD29" s="216"/>
      <c r="AE29" s="216"/>
    </row>
    <row r="30" spans="2:31" ht="9" customHeight="1">
      <c r="B30" s="208"/>
      <c r="C30" s="208"/>
      <c r="D30" s="208"/>
      <c r="E30" s="208"/>
      <c r="F30" s="208"/>
      <c r="G30" s="208"/>
      <c r="H30" s="208"/>
      <c r="I30" s="202"/>
      <c r="J30" s="208"/>
      <c r="K30" s="208"/>
      <c r="L30" s="208"/>
      <c r="M30" s="208"/>
      <c r="N30" s="208"/>
      <c r="O30" s="208"/>
      <c r="P30" s="208"/>
      <c r="Q30" s="189"/>
      <c r="R30" s="208"/>
      <c r="S30" s="208"/>
      <c r="T30" s="208"/>
      <c r="U30" s="208"/>
      <c r="V30" s="208"/>
      <c r="W30" s="208"/>
      <c r="X30" s="208"/>
      <c r="Y30" s="203"/>
      <c r="Z30" s="203"/>
      <c r="AA30" s="203"/>
      <c r="AB30" s="203"/>
      <c r="AC30" s="203"/>
      <c r="AD30" s="203"/>
      <c r="AE30" s="203"/>
    </row>
    <row r="31" spans="1:31" s="206" customFormat="1" ht="9" customHeight="1">
      <c r="A31" s="204" t="s">
        <v>212</v>
      </c>
      <c r="B31" s="200">
        <v>-479757</v>
      </c>
      <c r="C31" s="200">
        <v>-21399</v>
      </c>
      <c r="D31" s="200">
        <v>-448481</v>
      </c>
      <c r="E31" s="200">
        <v>-405606.8636657078</v>
      </c>
      <c r="F31" s="200">
        <v>50128</v>
      </c>
      <c r="G31" s="200">
        <v>-885076</v>
      </c>
      <c r="H31" s="200">
        <v>-93544</v>
      </c>
      <c r="I31" s="200" t="s">
        <v>212</v>
      </c>
      <c r="J31" s="200">
        <v>74956</v>
      </c>
      <c r="K31" s="200">
        <v>-269724</v>
      </c>
      <c r="L31" s="200">
        <v>-97036</v>
      </c>
      <c r="M31" s="200">
        <v>17170</v>
      </c>
      <c r="N31" s="200">
        <v>-65877</v>
      </c>
      <c r="O31" s="200">
        <v>-784922</v>
      </c>
      <c r="P31" s="200">
        <v>-325787</v>
      </c>
      <c r="Q31" s="204" t="s">
        <v>212</v>
      </c>
      <c r="R31" s="200">
        <v>-24382</v>
      </c>
      <c r="S31" s="200">
        <v>-1306435</v>
      </c>
      <c r="T31" s="200">
        <v>-1478269</v>
      </c>
      <c r="U31" s="200">
        <v>18771</v>
      </c>
      <c r="V31" s="200">
        <v>-165536</v>
      </c>
      <c r="W31" s="200">
        <v>-1247122.9056433253</v>
      </c>
      <c r="X31" s="200">
        <v>-280849</v>
      </c>
      <c r="Y31" s="205"/>
      <c r="Z31" s="205"/>
      <c r="AA31" s="205"/>
      <c r="AB31" s="205"/>
      <c r="AC31" s="205"/>
      <c r="AD31" s="205"/>
      <c r="AE31" s="205"/>
    </row>
    <row r="32" spans="1:31" ht="9" customHeight="1">
      <c r="A32" s="189" t="s">
        <v>213</v>
      </c>
      <c r="B32" s="208">
        <v>163939</v>
      </c>
      <c r="C32" s="208">
        <v>5926</v>
      </c>
      <c r="D32" s="208">
        <v>272938</v>
      </c>
      <c r="E32" s="208">
        <v>23088</v>
      </c>
      <c r="F32" s="208">
        <v>19422</v>
      </c>
      <c r="G32" s="208">
        <v>164629</v>
      </c>
      <c r="H32" s="208">
        <v>42444</v>
      </c>
      <c r="I32" s="202" t="s">
        <v>213</v>
      </c>
      <c r="J32" s="208">
        <v>60997</v>
      </c>
      <c r="K32" s="208">
        <v>156745</v>
      </c>
      <c r="L32" s="208">
        <v>140041</v>
      </c>
      <c r="M32" s="208">
        <v>33184</v>
      </c>
      <c r="N32" s="208">
        <v>53629</v>
      </c>
      <c r="O32" s="208">
        <v>112411</v>
      </c>
      <c r="P32" s="208">
        <v>47230</v>
      </c>
      <c r="Q32" s="189" t="s">
        <v>213</v>
      </c>
      <c r="R32" s="208">
        <v>12860</v>
      </c>
      <c r="S32" s="208">
        <v>176409</v>
      </c>
      <c r="T32" s="208">
        <v>122939</v>
      </c>
      <c r="U32" s="208">
        <v>13441</v>
      </c>
      <c r="V32" s="208">
        <v>66965</v>
      </c>
      <c r="W32" s="208">
        <v>135256</v>
      </c>
      <c r="X32" s="208">
        <v>60642</v>
      </c>
      <c r="Y32" s="203"/>
      <c r="Z32" s="203"/>
      <c r="AA32" s="203"/>
      <c r="AB32" s="203"/>
      <c r="AC32" s="203"/>
      <c r="AD32" s="203"/>
      <c r="AE32" s="203"/>
    </row>
    <row r="33" spans="1:31" s="206" customFormat="1" ht="9" customHeight="1">
      <c r="A33" s="204" t="s">
        <v>214</v>
      </c>
      <c r="B33" s="200">
        <v>-643696</v>
      </c>
      <c r="C33" s="200">
        <v>-27325</v>
      </c>
      <c r="D33" s="200">
        <v>-721419</v>
      </c>
      <c r="E33" s="200">
        <v>-428694.8636657078</v>
      </c>
      <c r="F33" s="200">
        <v>30706</v>
      </c>
      <c r="G33" s="200">
        <v>-1049705</v>
      </c>
      <c r="H33" s="200">
        <v>-135988</v>
      </c>
      <c r="I33" s="200" t="s">
        <v>214</v>
      </c>
      <c r="J33" s="200">
        <v>13959</v>
      </c>
      <c r="K33" s="200">
        <v>-426469</v>
      </c>
      <c r="L33" s="200">
        <v>-237077</v>
      </c>
      <c r="M33" s="200">
        <v>-16014</v>
      </c>
      <c r="N33" s="200">
        <v>-119506</v>
      </c>
      <c r="O33" s="200">
        <v>-897333</v>
      </c>
      <c r="P33" s="200">
        <v>-373017</v>
      </c>
      <c r="Q33" s="204" t="s">
        <v>214</v>
      </c>
      <c r="R33" s="200">
        <v>-37242</v>
      </c>
      <c r="S33" s="200">
        <v>-1482844</v>
      </c>
      <c r="T33" s="200">
        <v>-1601208</v>
      </c>
      <c r="U33" s="200">
        <v>5330</v>
      </c>
      <c r="V33" s="200">
        <v>-232501</v>
      </c>
      <c r="W33" s="200">
        <v>-1382378.9056433253</v>
      </c>
      <c r="X33" s="200">
        <v>-341491</v>
      </c>
      <c r="Y33" s="205"/>
      <c r="Z33" s="205"/>
      <c r="AA33" s="205"/>
      <c r="AB33" s="205"/>
      <c r="AC33" s="205"/>
      <c r="AD33" s="205"/>
      <c r="AE33" s="205"/>
    </row>
    <row r="34" spans="2:24" ht="9" customHeight="1">
      <c r="B34" s="208"/>
      <c r="C34" s="208"/>
      <c r="D34" s="208"/>
      <c r="E34" s="208"/>
      <c r="F34" s="208"/>
      <c r="G34" s="208"/>
      <c r="H34" s="208"/>
      <c r="I34" s="202"/>
      <c r="J34" s="208"/>
      <c r="K34" s="208"/>
      <c r="L34" s="208"/>
      <c r="M34" s="208"/>
      <c r="N34" s="208"/>
      <c r="O34" s="208"/>
      <c r="P34" s="208"/>
      <c r="Q34" s="189"/>
      <c r="R34" s="208"/>
      <c r="S34" s="208"/>
      <c r="T34" s="208"/>
      <c r="U34" s="208"/>
      <c r="V34" s="208"/>
      <c r="W34" s="208"/>
      <c r="X34" s="208"/>
    </row>
    <row r="35" spans="1:24" ht="9" customHeight="1">
      <c r="A35" s="454" t="s">
        <v>264</v>
      </c>
      <c r="B35" s="454"/>
      <c r="C35" s="454"/>
      <c r="D35" s="454"/>
      <c r="E35" s="454"/>
      <c r="F35" s="454"/>
      <c r="G35" s="454"/>
      <c r="H35" s="454"/>
      <c r="I35" s="454" t="s">
        <v>264</v>
      </c>
      <c r="J35" s="454"/>
      <c r="K35" s="454"/>
      <c r="L35" s="454"/>
      <c r="M35" s="454"/>
      <c r="N35" s="454"/>
      <c r="O35" s="454"/>
      <c r="P35" s="454"/>
      <c r="Q35" s="454" t="s">
        <v>264</v>
      </c>
      <c r="R35" s="454"/>
      <c r="S35" s="454"/>
      <c r="T35" s="454"/>
      <c r="U35" s="454"/>
      <c r="V35" s="454"/>
      <c r="W35" s="454"/>
      <c r="X35" s="454"/>
    </row>
    <row r="36" spans="2:24" ht="9" customHeight="1">
      <c r="B36" s="208"/>
      <c r="C36" s="208"/>
      <c r="D36" s="208"/>
      <c r="E36" s="208"/>
      <c r="F36" s="208"/>
      <c r="G36" s="208"/>
      <c r="H36" s="208"/>
      <c r="I36" s="202"/>
      <c r="J36" s="208"/>
      <c r="K36" s="208"/>
      <c r="L36" s="208"/>
      <c r="M36" s="208"/>
      <c r="N36" s="208"/>
      <c r="O36" s="208"/>
      <c r="P36" s="208"/>
      <c r="Q36" s="189"/>
      <c r="R36" s="208"/>
      <c r="S36" s="208"/>
      <c r="T36" s="208"/>
      <c r="U36" s="208"/>
      <c r="V36" s="208"/>
      <c r="W36" s="208"/>
      <c r="X36" s="208"/>
    </row>
    <row r="37" spans="1:24" ht="9" customHeight="1">
      <c r="A37" s="199" t="s">
        <v>192</v>
      </c>
      <c r="B37" s="200">
        <v>5879207</v>
      </c>
      <c r="C37" s="200">
        <v>204965</v>
      </c>
      <c r="D37" s="200">
        <v>12881007</v>
      </c>
      <c r="E37" s="200">
        <v>830787</v>
      </c>
      <c r="F37" s="200">
        <v>832643</v>
      </c>
      <c r="G37" s="200">
        <v>6327551</v>
      </c>
      <c r="H37" s="200">
        <v>1775153</v>
      </c>
      <c r="I37" s="201" t="s">
        <v>192</v>
      </c>
      <c r="J37" s="200">
        <v>2527515</v>
      </c>
      <c r="K37" s="200">
        <v>6015554</v>
      </c>
      <c r="L37" s="200">
        <v>5119947</v>
      </c>
      <c r="M37" s="200">
        <v>1249721</v>
      </c>
      <c r="N37" s="200">
        <v>2070225</v>
      </c>
      <c r="O37" s="200">
        <v>6879787</v>
      </c>
      <c r="P37" s="200">
        <v>1766013</v>
      </c>
      <c r="Q37" s="199" t="s">
        <v>192</v>
      </c>
      <c r="R37" s="200">
        <v>432063</v>
      </c>
      <c r="S37" s="200">
        <v>6654602</v>
      </c>
      <c r="T37" s="200">
        <v>5112608</v>
      </c>
      <c r="U37" s="200">
        <v>817093</v>
      </c>
      <c r="V37" s="200">
        <v>2478201</v>
      </c>
      <c r="W37" s="200">
        <v>5761849</v>
      </c>
      <c r="X37" s="200">
        <v>1943897</v>
      </c>
    </row>
    <row r="38" spans="1:24" ht="9" customHeight="1">
      <c r="A38" s="189" t="s">
        <v>193</v>
      </c>
      <c r="B38" s="208">
        <v>5616583</v>
      </c>
      <c r="C38" s="208">
        <v>191054</v>
      </c>
      <c r="D38" s="208">
        <v>11565768</v>
      </c>
      <c r="E38" s="208">
        <v>754263</v>
      </c>
      <c r="F38" s="208">
        <v>741930</v>
      </c>
      <c r="G38" s="208">
        <v>5687566</v>
      </c>
      <c r="H38" s="208">
        <v>1604995</v>
      </c>
      <c r="I38" s="202" t="s">
        <v>193</v>
      </c>
      <c r="J38" s="208">
        <v>2337809</v>
      </c>
      <c r="K38" s="208">
        <v>5312629</v>
      </c>
      <c r="L38" s="208">
        <v>4624430</v>
      </c>
      <c r="M38" s="208">
        <v>1101091</v>
      </c>
      <c r="N38" s="208">
        <v>1872609</v>
      </c>
      <c r="O38" s="208">
        <v>6686823</v>
      </c>
      <c r="P38" s="208">
        <v>1564786</v>
      </c>
      <c r="Q38" s="189" t="s">
        <v>193</v>
      </c>
      <c r="R38" s="208">
        <v>420777</v>
      </c>
      <c r="S38" s="208">
        <v>6516711</v>
      </c>
      <c r="T38" s="208">
        <v>4967242</v>
      </c>
      <c r="U38" s="208">
        <v>768950</v>
      </c>
      <c r="V38" s="208">
        <v>2405975</v>
      </c>
      <c r="W38" s="208">
        <v>5621981</v>
      </c>
      <c r="X38" s="208">
        <v>1887000</v>
      </c>
    </row>
    <row r="39" spans="1:24" ht="9" customHeight="1">
      <c r="A39" s="189" t="s">
        <v>194</v>
      </c>
      <c r="B39" s="208">
        <v>26274</v>
      </c>
      <c r="C39" s="208">
        <v>7090</v>
      </c>
      <c r="D39" s="208">
        <v>800515</v>
      </c>
      <c r="E39" s="208">
        <v>33832</v>
      </c>
      <c r="F39" s="208">
        <v>47847</v>
      </c>
      <c r="G39" s="208">
        <v>331147</v>
      </c>
      <c r="H39" s="208">
        <v>59443</v>
      </c>
      <c r="I39" s="202" t="s">
        <v>194</v>
      </c>
      <c r="J39" s="208">
        <v>105226</v>
      </c>
      <c r="K39" s="208">
        <v>434735</v>
      </c>
      <c r="L39" s="208">
        <v>279823</v>
      </c>
      <c r="M39" s="208">
        <v>96286</v>
      </c>
      <c r="N39" s="208">
        <v>99389</v>
      </c>
      <c r="O39" s="208">
        <v>34778</v>
      </c>
      <c r="P39" s="208">
        <v>133330</v>
      </c>
      <c r="Q39" s="189" t="s">
        <v>194</v>
      </c>
      <c r="R39" s="208">
        <v>1703</v>
      </c>
      <c r="S39" s="208">
        <v>24261</v>
      </c>
      <c r="T39" s="208">
        <v>26438</v>
      </c>
      <c r="U39" s="208">
        <v>33116</v>
      </c>
      <c r="V39" s="208">
        <v>6456</v>
      </c>
      <c r="W39" s="208">
        <v>20897</v>
      </c>
      <c r="X39" s="208">
        <v>6700</v>
      </c>
    </row>
    <row r="40" spans="1:24" ht="9" customHeight="1">
      <c r="A40" s="189" t="s">
        <v>195</v>
      </c>
      <c r="B40" s="208">
        <v>91727</v>
      </c>
      <c r="C40" s="208">
        <v>2998</v>
      </c>
      <c r="D40" s="208">
        <v>180644</v>
      </c>
      <c r="E40" s="208">
        <v>13166</v>
      </c>
      <c r="F40" s="208">
        <v>12336</v>
      </c>
      <c r="G40" s="208">
        <v>113463</v>
      </c>
      <c r="H40" s="208">
        <v>26369</v>
      </c>
      <c r="I40" s="202" t="s">
        <v>195</v>
      </c>
      <c r="J40" s="208">
        <v>29293</v>
      </c>
      <c r="K40" s="208">
        <v>107920</v>
      </c>
      <c r="L40" s="208">
        <v>83359</v>
      </c>
      <c r="M40" s="208">
        <v>18783</v>
      </c>
      <c r="N40" s="208">
        <v>35415</v>
      </c>
      <c r="O40" s="208">
        <v>65553</v>
      </c>
      <c r="P40" s="208">
        <v>24030</v>
      </c>
      <c r="Q40" s="189" t="s">
        <v>195</v>
      </c>
      <c r="R40" s="208">
        <v>6081</v>
      </c>
      <c r="S40" s="208">
        <v>22891</v>
      </c>
      <c r="T40" s="208">
        <v>35133</v>
      </c>
      <c r="U40" s="208">
        <v>6000</v>
      </c>
      <c r="V40" s="208">
        <v>12362</v>
      </c>
      <c r="W40" s="208">
        <v>26136</v>
      </c>
      <c r="X40" s="208">
        <v>20530</v>
      </c>
    </row>
    <row r="41" spans="1:24" ht="9" customHeight="1">
      <c r="A41" s="189" t="s">
        <v>196</v>
      </c>
      <c r="B41" s="208">
        <v>76926</v>
      </c>
      <c r="C41" s="208">
        <v>879</v>
      </c>
      <c r="D41" s="208">
        <v>99353</v>
      </c>
      <c r="E41" s="208">
        <v>9668</v>
      </c>
      <c r="F41" s="208">
        <v>6385</v>
      </c>
      <c r="G41" s="208">
        <v>122998</v>
      </c>
      <c r="H41" s="208">
        <v>31870</v>
      </c>
      <c r="I41" s="202" t="s">
        <v>196</v>
      </c>
      <c r="J41" s="208">
        <v>14087</v>
      </c>
      <c r="K41" s="208">
        <v>80552</v>
      </c>
      <c r="L41" s="208">
        <v>63963</v>
      </c>
      <c r="M41" s="208">
        <v>16548</v>
      </c>
      <c r="N41" s="208">
        <v>17766</v>
      </c>
      <c r="O41" s="208">
        <v>22072</v>
      </c>
      <c r="P41" s="208">
        <v>9297</v>
      </c>
      <c r="Q41" s="189" t="s">
        <v>196</v>
      </c>
      <c r="R41" s="208">
        <v>2834</v>
      </c>
      <c r="S41" s="208">
        <v>47116</v>
      </c>
      <c r="T41" s="208">
        <v>24577</v>
      </c>
      <c r="U41" s="208">
        <v>2989</v>
      </c>
      <c r="V41" s="208">
        <v>20333</v>
      </c>
      <c r="W41" s="208">
        <v>26866</v>
      </c>
      <c r="X41" s="208">
        <v>18881</v>
      </c>
    </row>
    <row r="42" spans="1:24" ht="9" customHeight="1">
      <c r="A42" s="189" t="s">
        <v>197</v>
      </c>
      <c r="B42" s="208">
        <v>67697</v>
      </c>
      <c r="C42" s="208">
        <v>2944</v>
      </c>
      <c r="D42" s="208">
        <v>234727</v>
      </c>
      <c r="E42" s="208">
        <v>19858</v>
      </c>
      <c r="F42" s="208">
        <v>24145</v>
      </c>
      <c r="G42" s="208">
        <v>72377</v>
      </c>
      <c r="H42" s="208">
        <v>52476</v>
      </c>
      <c r="I42" s="202" t="s">
        <v>197</v>
      </c>
      <c r="J42" s="208">
        <v>41100</v>
      </c>
      <c r="K42" s="208">
        <v>79718</v>
      </c>
      <c r="L42" s="208">
        <v>68372</v>
      </c>
      <c r="M42" s="208">
        <v>17013</v>
      </c>
      <c r="N42" s="208">
        <v>45046</v>
      </c>
      <c r="O42" s="208">
        <v>70561</v>
      </c>
      <c r="P42" s="208">
        <v>34570</v>
      </c>
      <c r="Q42" s="189" t="s">
        <v>197</v>
      </c>
      <c r="R42" s="208">
        <v>668</v>
      </c>
      <c r="S42" s="208">
        <v>43623</v>
      </c>
      <c r="T42" s="208">
        <v>59218</v>
      </c>
      <c r="U42" s="208">
        <v>6038</v>
      </c>
      <c r="V42" s="208">
        <v>33075</v>
      </c>
      <c r="W42" s="208">
        <v>65969</v>
      </c>
      <c r="X42" s="208">
        <v>10786</v>
      </c>
    </row>
    <row r="43" spans="1:24" ht="9" customHeight="1">
      <c r="A43" s="204" t="s">
        <v>198</v>
      </c>
      <c r="B43" s="200">
        <v>6036693</v>
      </c>
      <c r="C43" s="200">
        <v>194369</v>
      </c>
      <c r="D43" s="200">
        <v>12951411</v>
      </c>
      <c r="E43" s="200">
        <v>913638</v>
      </c>
      <c r="F43" s="200">
        <v>784714</v>
      </c>
      <c r="G43" s="200">
        <v>6446259</v>
      </c>
      <c r="H43" s="200">
        <v>1724835</v>
      </c>
      <c r="I43" s="200" t="s">
        <v>198</v>
      </c>
      <c r="J43" s="200">
        <v>2444965</v>
      </c>
      <c r="K43" s="200">
        <v>6087990</v>
      </c>
      <c r="L43" s="200">
        <v>5215364</v>
      </c>
      <c r="M43" s="200">
        <v>1200264</v>
      </c>
      <c r="N43" s="200">
        <v>2074819</v>
      </c>
      <c r="O43" s="200">
        <v>7539998</v>
      </c>
      <c r="P43" s="200">
        <v>2008027</v>
      </c>
      <c r="Q43" s="204" t="s">
        <v>198</v>
      </c>
      <c r="R43" s="200">
        <v>448376</v>
      </c>
      <c r="S43" s="200">
        <v>7579036</v>
      </c>
      <c r="T43" s="200">
        <v>5042933</v>
      </c>
      <c r="U43" s="200">
        <v>734274</v>
      </c>
      <c r="V43" s="200">
        <v>2583798</v>
      </c>
      <c r="W43" s="200">
        <v>3858132</v>
      </c>
      <c r="X43" s="200">
        <v>2247494</v>
      </c>
    </row>
    <row r="44" spans="1:24" ht="9" customHeight="1">
      <c r="A44" s="189" t="s">
        <v>199</v>
      </c>
      <c r="B44" s="208">
        <v>2221989</v>
      </c>
      <c r="C44" s="208">
        <v>86556</v>
      </c>
      <c r="D44" s="208">
        <v>3819049</v>
      </c>
      <c r="E44" s="208">
        <v>340338</v>
      </c>
      <c r="F44" s="208">
        <v>282534</v>
      </c>
      <c r="G44" s="208">
        <v>2242422</v>
      </c>
      <c r="H44" s="208">
        <v>622619</v>
      </c>
      <c r="I44" s="202" t="s">
        <v>199</v>
      </c>
      <c r="J44" s="208">
        <v>863462</v>
      </c>
      <c r="K44" s="208">
        <v>2255750</v>
      </c>
      <c r="L44" s="208">
        <v>2008889</v>
      </c>
      <c r="M44" s="208">
        <v>478408</v>
      </c>
      <c r="N44" s="208">
        <v>800835</v>
      </c>
      <c r="O44" s="208">
        <v>2170522</v>
      </c>
      <c r="P44" s="208">
        <v>659305</v>
      </c>
      <c r="Q44" s="189" t="s">
        <v>199</v>
      </c>
      <c r="R44" s="208">
        <v>174280</v>
      </c>
      <c r="S44" s="208">
        <v>2503510</v>
      </c>
      <c r="T44" s="208">
        <v>1651910</v>
      </c>
      <c r="U44" s="208">
        <v>279855</v>
      </c>
      <c r="V44" s="208">
        <v>1048349</v>
      </c>
      <c r="W44" s="208">
        <v>2294984</v>
      </c>
      <c r="X44" s="208">
        <v>887485</v>
      </c>
    </row>
    <row r="45" spans="1:24" s="206" customFormat="1" ht="9" customHeight="1">
      <c r="A45" s="207" t="s">
        <v>200</v>
      </c>
      <c r="B45" s="208">
        <v>1438014</v>
      </c>
      <c r="C45" s="208">
        <v>52301</v>
      </c>
      <c r="D45" s="208">
        <v>2692196</v>
      </c>
      <c r="E45" s="208">
        <v>224901</v>
      </c>
      <c r="F45" s="208">
        <v>173121</v>
      </c>
      <c r="G45" s="208">
        <v>1749098</v>
      </c>
      <c r="H45" s="208">
        <v>405934</v>
      </c>
      <c r="I45" s="208" t="s">
        <v>200</v>
      </c>
      <c r="J45" s="208">
        <v>561976</v>
      </c>
      <c r="K45" s="208">
        <v>1612980</v>
      </c>
      <c r="L45" s="208">
        <v>1454307</v>
      </c>
      <c r="M45" s="208">
        <v>338366</v>
      </c>
      <c r="N45" s="208">
        <v>535372</v>
      </c>
      <c r="O45" s="208">
        <v>1320257</v>
      </c>
      <c r="P45" s="208">
        <v>403470</v>
      </c>
      <c r="Q45" s="207" t="s">
        <v>200</v>
      </c>
      <c r="R45" s="208">
        <v>100961</v>
      </c>
      <c r="S45" s="208">
        <v>1232625</v>
      </c>
      <c r="T45" s="208">
        <v>987971</v>
      </c>
      <c r="U45" s="208">
        <v>177424</v>
      </c>
      <c r="V45" s="208">
        <v>433575</v>
      </c>
      <c r="W45" s="208">
        <v>785395</v>
      </c>
      <c r="X45" s="208">
        <v>510351</v>
      </c>
    </row>
    <row r="46" spans="1:24" ht="9" customHeight="1">
      <c r="A46" s="207" t="s">
        <v>201</v>
      </c>
      <c r="B46" s="208">
        <v>319154</v>
      </c>
      <c r="C46" s="208">
        <v>9776</v>
      </c>
      <c r="D46" s="208">
        <v>648563</v>
      </c>
      <c r="E46" s="208">
        <v>37048</v>
      </c>
      <c r="F46" s="208">
        <v>43021</v>
      </c>
      <c r="G46" s="208">
        <v>365759</v>
      </c>
      <c r="H46" s="208">
        <v>92986</v>
      </c>
      <c r="I46" s="208" t="s">
        <v>201</v>
      </c>
      <c r="J46" s="208">
        <v>114392</v>
      </c>
      <c r="K46" s="208">
        <v>316450</v>
      </c>
      <c r="L46" s="208">
        <v>298377</v>
      </c>
      <c r="M46" s="208">
        <v>67831</v>
      </c>
      <c r="N46" s="208">
        <v>129858</v>
      </c>
      <c r="O46" s="208">
        <v>395391</v>
      </c>
      <c r="P46" s="208">
        <v>114017</v>
      </c>
      <c r="Q46" s="207" t="s">
        <v>201</v>
      </c>
      <c r="R46" s="208">
        <v>28793</v>
      </c>
      <c r="S46" s="208">
        <v>519778</v>
      </c>
      <c r="T46" s="208">
        <v>306161</v>
      </c>
      <c r="U46" s="208">
        <v>53109</v>
      </c>
      <c r="V46" s="208">
        <v>183389</v>
      </c>
      <c r="W46" s="208">
        <v>429545</v>
      </c>
      <c r="X46" s="208">
        <v>139435</v>
      </c>
    </row>
    <row r="47" spans="1:24" ht="9" customHeight="1">
      <c r="A47" s="207" t="s">
        <v>202</v>
      </c>
      <c r="B47" s="208">
        <v>763407</v>
      </c>
      <c r="C47" s="208">
        <v>21973</v>
      </c>
      <c r="D47" s="208">
        <v>1748011</v>
      </c>
      <c r="E47" s="208">
        <v>72058</v>
      </c>
      <c r="F47" s="208">
        <v>73920</v>
      </c>
      <c r="G47" s="208">
        <v>783578</v>
      </c>
      <c r="H47" s="208">
        <v>221694</v>
      </c>
      <c r="I47" s="208" t="s">
        <v>202</v>
      </c>
      <c r="J47" s="208">
        <v>359339</v>
      </c>
      <c r="K47" s="208">
        <v>780987</v>
      </c>
      <c r="L47" s="208">
        <v>680612</v>
      </c>
      <c r="M47" s="208">
        <v>166709</v>
      </c>
      <c r="N47" s="208">
        <v>310310</v>
      </c>
      <c r="O47" s="208">
        <v>1246753</v>
      </c>
      <c r="P47" s="208">
        <v>288219</v>
      </c>
      <c r="Q47" s="207" t="s">
        <v>202</v>
      </c>
      <c r="R47" s="208">
        <v>71510</v>
      </c>
      <c r="S47" s="208">
        <v>1259081</v>
      </c>
      <c r="T47" s="208">
        <v>853675</v>
      </c>
      <c r="U47" s="208">
        <v>131403</v>
      </c>
      <c r="V47" s="208">
        <v>461533</v>
      </c>
      <c r="W47" s="208">
        <v>1256218</v>
      </c>
      <c r="X47" s="208">
        <v>338751</v>
      </c>
    </row>
    <row r="48" spans="1:24" ht="9" customHeight="1">
      <c r="A48" s="189" t="s">
        <v>203</v>
      </c>
      <c r="B48" s="208">
        <v>140160</v>
      </c>
      <c r="C48" s="208">
        <v>3856</v>
      </c>
      <c r="D48" s="208">
        <v>502209</v>
      </c>
      <c r="E48" s="208">
        <v>11533</v>
      </c>
      <c r="F48" s="208">
        <v>7503</v>
      </c>
      <c r="G48" s="208">
        <v>194987</v>
      </c>
      <c r="H48" s="208">
        <v>35183</v>
      </c>
      <c r="I48" s="202" t="s">
        <v>203</v>
      </c>
      <c r="J48" s="208">
        <v>37680</v>
      </c>
      <c r="K48" s="208">
        <v>91622</v>
      </c>
      <c r="L48" s="208">
        <v>106010</v>
      </c>
      <c r="M48" s="208">
        <v>11225</v>
      </c>
      <c r="N48" s="208">
        <v>33169</v>
      </c>
      <c r="O48" s="208">
        <v>330721</v>
      </c>
      <c r="P48" s="208">
        <v>33325</v>
      </c>
      <c r="Q48" s="189" t="s">
        <v>203</v>
      </c>
      <c r="R48" s="208">
        <v>16754</v>
      </c>
      <c r="S48" s="208">
        <v>466638</v>
      </c>
      <c r="T48" s="208">
        <v>185683</v>
      </c>
      <c r="U48" s="208">
        <v>10905</v>
      </c>
      <c r="V48" s="208">
        <v>93258</v>
      </c>
      <c r="W48" s="208">
        <v>339038</v>
      </c>
      <c r="X48" s="208">
        <v>67023</v>
      </c>
    </row>
    <row r="49" spans="1:24" ht="9" customHeight="1">
      <c r="A49" s="189" t="s">
        <v>204</v>
      </c>
      <c r="B49" s="208">
        <v>507922</v>
      </c>
      <c r="C49" s="208">
        <v>2907</v>
      </c>
      <c r="D49" s="208">
        <v>2012238</v>
      </c>
      <c r="E49" s="208">
        <v>57476</v>
      </c>
      <c r="F49" s="208">
        <v>40761</v>
      </c>
      <c r="G49" s="208">
        <v>370915</v>
      </c>
      <c r="H49" s="208">
        <v>100332</v>
      </c>
      <c r="I49" s="202" t="s">
        <v>204</v>
      </c>
      <c r="J49" s="208">
        <v>280790</v>
      </c>
      <c r="K49" s="208">
        <v>402602</v>
      </c>
      <c r="L49" s="208">
        <v>239945</v>
      </c>
      <c r="M49" s="208">
        <v>31715</v>
      </c>
      <c r="N49" s="208">
        <v>70730</v>
      </c>
      <c r="O49" s="208">
        <v>1409433</v>
      </c>
      <c r="P49" s="208">
        <v>295229</v>
      </c>
      <c r="Q49" s="189" t="s">
        <v>204</v>
      </c>
      <c r="R49" s="208">
        <v>20456</v>
      </c>
      <c r="S49" s="208">
        <v>905051</v>
      </c>
      <c r="T49" s="208">
        <v>591328</v>
      </c>
      <c r="U49" s="208">
        <v>8935</v>
      </c>
      <c r="V49" s="208">
        <v>160099</v>
      </c>
      <c r="W49" s="208">
        <v>467405</v>
      </c>
      <c r="X49" s="208">
        <v>109587</v>
      </c>
    </row>
    <row r="50" spans="1:24" ht="9" customHeight="1">
      <c r="A50" s="189" t="s">
        <v>128</v>
      </c>
      <c r="B50" s="208">
        <v>527647</v>
      </c>
      <c r="C50" s="208">
        <v>8845</v>
      </c>
      <c r="D50" s="208">
        <v>1300416</v>
      </c>
      <c r="E50" s="208">
        <v>114982</v>
      </c>
      <c r="F50" s="208">
        <v>101153</v>
      </c>
      <c r="G50" s="208">
        <v>585599</v>
      </c>
      <c r="H50" s="208">
        <v>138903</v>
      </c>
      <c r="I50" s="202" t="s">
        <v>128</v>
      </c>
      <c r="J50" s="208">
        <v>170641</v>
      </c>
      <c r="K50" s="208">
        <v>488287</v>
      </c>
      <c r="L50" s="208">
        <v>311490</v>
      </c>
      <c r="M50" s="208">
        <v>78012</v>
      </c>
      <c r="N50" s="208">
        <v>123839</v>
      </c>
      <c r="O50" s="208">
        <v>586313</v>
      </c>
      <c r="P50" s="208">
        <v>162532</v>
      </c>
      <c r="Q50" s="189" t="s">
        <v>128</v>
      </c>
      <c r="R50" s="208">
        <v>32688</v>
      </c>
      <c r="S50" s="208">
        <v>608598</v>
      </c>
      <c r="T50" s="208">
        <v>337116</v>
      </c>
      <c r="U50" s="208">
        <v>58219</v>
      </c>
      <c r="V50" s="208">
        <v>164334</v>
      </c>
      <c r="W50" s="208">
        <v>454155</v>
      </c>
      <c r="X50" s="208">
        <v>139430</v>
      </c>
    </row>
    <row r="51" spans="1:24" ht="9" customHeight="1">
      <c r="A51" s="189" t="s">
        <v>205</v>
      </c>
      <c r="B51" s="208">
        <v>-12086</v>
      </c>
      <c r="C51" s="208">
        <v>-270</v>
      </c>
      <c r="D51" s="208">
        <v>-14516</v>
      </c>
      <c r="E51" s="208">
        <v>125</v>
      </c>
      <c r="F51" s="208">
        <v>-2152</v>
      </c>
      <c r="G51" s="208">
        <v>-9658</v>
      </c>
      <c r="H51" s="208">
        <v>-4814</v>
      </c>
      <c r="I51" s="202" t="s">
        <v>205</v>
      </c>
      <c r="J51" s="208">
        <v>528</v>
      </c>
      <c r="K51" s="208">
        <v>-26429</v>
      </c>
      <c r="L51" s="208">
        <v>-4611</v>
      </c>
      <c r="M51" s="208">
        <v>-216</v>
      </c>
      <c r="N51" s="208">
        <v>-5331</v>
      </c>
      <c r="O51" s="208">
        <v>-2084</v>
      </c>
      <c r="P51" s="208">
        <v>-3105</v>
      </c>
      <c r="Q51" s="189" t="s">
        <v>205</v>
      </c>
      <c r="R51" s="208">
        <v>-759</v>
      </c>
      <c r="S51" s="208">
        <v>-14851</v>
      </c>
      <c r="T51" s="208">
        <v>-3470</v>
      </c>
      <c r="U51" s="208">
        <v>1377</v>
      </c>
      <c r="V51" s="208">
        <v>-6302</v>
      </c>
      <c r="W51" s="208">
        <v>-6408</v>
      </c>
      <c r="X51" s="208">
        <v>-7230</v>
      </c>
    </row>
    <row r="52" spans="1:24" ht="9" customHeight="1">
      <c r="A52" s="189" t="s">
        <v>206</v>
      </c>
      <c r="B52" s="208">
        <v>9401</v>
      </c>
      <c r="C52" s="208">
        <v>5481</v>
      </c>
      <c r="D52" s="208">
        <v>11270</v>
      </c>
      <c r="E52" s="208">
        <v>37255</v>
      </c>
      <c r="F52" s="208">
        <v>40924</v>
      </c>
      <c r="G52" s="208">
        <v>7221</v>
      </c>
      <c r="H52" s="208">
        <v>58926</v>
      </c>
      <c r="I52" s="202" t="s">
        <v>206</v>
      </c>
      <c r="J52" s="208">
        <v>14452</v>
      </c>
      <c r="K52" s="208">
        <v>6136</v>
      </c>
      <c r="L52" s="208">
        <v>11655</v>
      </c>
      <c r="M52" s="208">
        <v>11674</v>
      </c>
      <c r="N52" s="208">
        <v>27845</v>
      </c>
      <c r="O52" s="208">
        <v>6997</v>
      </c>
      <c r="P52" s="208">
        <v>10421</v>
      </c>
      <c r="Q52" s="189" t="s">
        <v>206</v>
      </c>
      <c r="R52" s="208">
        <v>149</v>
      </c>
      <c r="S52" s="208">
        <v>15769</v>
      </c>
      <c r="T52" s="208">
        <v>60674</v>
      </c>
      <c r="U52" s="208">
        <v>4263</v>
      </c>
      <c r="V52" s="208">
        <v>9860</v>
      </c>
      <c r="W52" s="208">
        <v>45960</v>
      </c>
      <c r="X52" s="208">
        <v>8208</v>
      </c>
    </row>
    <row r="53" spans="1:24" ht="9" customHeight="1">
      <c r="A53" s="189" t="s">
        <v>207</v>
      </c>
      <c r="B53" s="208">
        <v>121085</v>
      </c>
      <c r="C53" s="208">
        <v>2944</v>
      </c>
      <c r="D53" s="208">
        <v>231975</v>
      </c>
      <c r="E53" s="208">
        <v>17922</v>
      </c>
      <c r="F53" s="208">
        <v>23929</v>
      </c>
      <c r="G53" s="208">
        <v>156338</v>
      </c>
      <c r="H53" s="208">
        <v>53072</v>
      </c>
      <c r="I53" s="202" t="s">
        <v>207</v>
      </c>
      <c r="J53" s="208">
        <v>41705</v>
      </c>
      <c r="K53" s="208">
        <v>159605</v>
      </c>
      <c r="L53" s="208">
        <v>108690</v>
      </c>
      <c r="M53" s="208">
        <v>16540</v>
      </c>
      <c r="N53" s="208">
        <v>48192</v>
      </c>
      <c r="O53" s="208">
        <v>75695</v>
      </c>
      <c r="P53" s="208">
        <v>44614</v>
      </c>
      <c r="Q53" s="189" t="s">
        <v>207</v>
      </c>
      <c r="R53" s="208">
        <v>3544</v>
      </c>
      <c r="S53" s="208">
        <v>82837</v>
      </c>
      <c r="T53" s="208">
        <v>71885</v>
      </c>
      <c r="U53" s="208">
        <v>8784</v>
      </c>
      <c r="V53" s="208">
        <v>35703</v>
      </c>
      <c r="W53" s="208">
        <v>86824</v>
      </c>
      <c r="X53" s="208">
        <v>54454</v>
      </c>
    </row>
    <row r="54" spans="2:24" ht="9" customHeight="1">
      <c r="B54" s="208"/>
      <c r="C54" s="208"/>
      <c r="D54" s="208"/>
      <c r="E54" s="208"/>
      <c r="F54" s="208"/>
      <c r="G54" s="208"/>
      <c r="H54" s="208"/>
      <c r="I54" s="202"/>
      <c r="J54" s="208"/>
      <c r="K54" s="208"/>
      <c r="L54" s="208"/>
      <c r="M54" s="208"/>
      <c r="N54" s="208"/>
      <c r="O54" s="208"/>
      <c r="P54" s="208"/>
      <c r="Q54" s="189"/>
      <c r="R54" s="208"/>
      <c r="S54" s="208"/>
      <c r="T54" s="208"/>
      <c r="U54" s="208"/>
      <c r="V54" s="208"/>
      <c r="W54" s="208"/>
      <c r="X54" s="208"/>
    </row>
    <row r="55" spans="1:24" ht="9" customHeight="1">
      <c r="A55" s="189" t="s">
        <v>208</v>
      </c>
      <c r="B55" s="208">
        <v>-6259</v>
      </c>
      <c r="C55" s="208">
        <v>338</v>
      </c>
      <c r="D55" s="208">
        <v>-26492</v>
      </c>
      <c r="E55" s="208">
        <v>-385</v>
      </c>
      <c r="F55" s="208">
        <v>2</v>
      </c>
      <c r="G55" s="208">
        <v>-14195</v>
      </c>
      <c r="H55" s="208">
        <v>338</v>
      </c>
      <c r="I55" s="202" t="s">
        <v>208</v>
      </c>
      <c r="J55" s="208">
        <v>-2422</v>
      </c>
      <c r="K55" s="208">
        <v>-14742</v>
      </c>
      <c r="L55" s="208">
        <v>-5262</v>
      </c>
      <c r="M55" s="208">
        <v>-1708</v>
      </c>
      <c r="N55" s="208">
        <v>-2923</v>
      </c>
      <c r="O55" s="208">
        <v>-29133</v>
      </c>
      <c r="P55" s="208">
        <v>-2374</v>
      </c>
      <c r="Q55" s="189" t="s">
        <v>208</v>
      </c>
      <c r="R55" s="208">
        <v>-525</v>
      </c>
      <c r="S55" s="208">
        <v>-14420</v>
      </c>
      <c r="T55" s="208">
        <v>-11637</v>
      </c>
      <c r="U55" s="208">
        <v>-82</v>
      </c>
      <c r="V55" s="208">
        <v>-6375</v>
      </c>
      <c r="W55" s="208">
        <v>22879</v>
      </c>
      <c r="X55" s="208">
        <v>-8070</v>
      </c>
    </row>
    <row r="56" spans="1:24" ht="9" customHeight="1">
      <c r="A56" s="189" t="s">
        <v>209</v>
      </c>
      <c r="B56" s="246" t="s">
        <v>27</v>
      </c>
      <c r="C56" s="246" t="s">
        <v>27</v>
      </c>
      <c r="D56" s="246" t="s">
        <v>27</v>
      </c>
      <c r="E56" s="246" t="s">
        <v>27</v>
      </c>
      <c r="F56" s="246" t="s">
        <v>27</v>
      </c>
      <c r="G56" s="246" t="s">
        <v>27</v>
      </c>
      <c r="H56" s="246" t="s">
        <v>27</v>
      </c>
      <c r="I56" s="202" t="s">
        <v>209</v>
      </c>
      <c r="J56" s="246" t="s">
        <v>27</v>
      </c>
      <c r="K56" s="246" t="s">
        <v>27</v>
      </c>
      <c r="L56" s="246" t="s">
        <v>27</v>
      </c>
      <c r="M56" s="246" t="s">
        <v>27</v>
      </c>
      <c r="N56" s="246" t="s">
        <v>27</v>
      </c>
      <c r="O56" s="246" t="s">
        <v>27</v>
      </c>
      <c r="P56" s="246" t="s">
        <v>27</v>
      </c>
      <c r="Q56" s="189" t="s">
        <v>209</v>
      </c>
      <c r="R56" s="246" t="s">
        <v>27</v>
      </c>
      <c r="S56" s="246" t="s">
        <v>27</v>
      </c>
      <c r="T56" s="246" t="s">
        <v>27</v>
      </c>
      <c r="U56" s="246" t="s">
        <v>27</v>
      </c>
      <c r="V56" s="246" t="s">
        <v>27</v>
      </c>
      <c r="W56" s="246" t="s">
        <v>27</v>
      </c>
      <c r="X56" s="246" t="s">
        <v>27</v>
      </c>
    </row>
    <row r="57" spans="1:24" s="217" customFormat="1" ht="9" customHeight="1">
      <c r="A57" s="213" t="s">
        <v>210</v>
      </c>
      <c r="B57" s="251">
        <v>5547</v>
      </c>
      <c r="C57" s="252" t="s">
        <v>27</v>
      </c>
      <c r="D57" s="251">
        <v>19158</v>
      </c>
      <c r="E57" s="251">
        <v>-2132</v>
      </c>
      <c r="F57" s="252" t="s">
        <v>27</v>
      </c>
      <c r="G57" s="251">
        <v>4995</v>
      </c>
      <c r="H57" s="251">
        <v>-150</v>
      </c>
      <c r="I57" s="214" t="s">
        <v>210</v>
      </c>
      <c r="J57" s="251">
        <v>-46</v>
      </c>
      <c r="K57" s="251">
        <v>14542</v>
      </c>
      <c r="L57" s="251">
        <v>24290</v>
      </c>
      <c r="M57" s="251">
        <v>-32</v>
      </c>
      <c r="N57" s="251">
        <v>-1</v>
      </c>
      <c r="O57" s="251">
        <v>10330</v>
      </c>
      <c r="P57" s="251">
        <v>16</v>
      </c>
      <c r="Q57" s="213" t="s">
        <v>210</v>
      </c>
      <c r="R57" s="251">
        <v>-19</v>
      </c>
      <c r="S57" s="251">
        <v>-36</v>
      </c>
      <c r="T57" s="251">
        <v>698</v>
      </c>
      <c r="U57" s="251">
        <v>11</v>
      </c>
      <c r="V57" s="251">
        <v>-40</v>
      </c>
      <c r="W57" s="251">
        <v>-376</v>
      </c>
      <c r="X57" s="251">
        <v>272</v>
      </c>
    </row>
    <row r="58" spans="1:24" s="217" customFormat="1" ht="9" customHeight="1">
      <c r="A58" s="213" t="s">
        <v>211</v>
      </c>
      <c r="B58" s="251">
        <v>47466</v>
      </c>
      <c r="C58" s="251">
        <v>775</v>
      </c>
      <c r="D58" s="251">
        <v>-3159</v>
      </c>
      <c r="E58" s="251">
        <v>829</v>
      </c>
      <c r="F58" s="251">
        <v>5941</v>
      </c>
      <c r="G58" s="251">
        <v>10101</v>
      </c>
      <c r="H58" s="251">
        <v>981</v>
      </c>
      <c r="I58" s="214" t="s">
        <v>211</v>
      </c>
      <c r="J58" s="251">
        <v>-1726</v>
      </c>
      <c r="K58" s="251">
        <v>45762</v>
      </c>
      <c r="L58" s="251">
        <v>12287</v>
      </c>
      <c r="M58" s="251">
        <v>-1337</v>
      </c>
      <c r="N58" s="251">
        <v>-5422</v>
      </c>
      <c r="O58" s="251">
        <v>100163</v>
      </c>
      <c r="P58" s="251">
        <v>-2644</v>
      </c>
      <c r="Q58" s="213" t="s">
        <v>211</v>
      </c>
      <c r="R58" s="251">
        <v>-844</v>
      </c>
      <c r="S58" s="251">
        <v>-39777</v>
      </c>
      <c r="T58" s="251">
        <v>-30549</v>
      </c>
      <c r="U58" s="251">
        <v>-3313</v>
      </c>
      <c r="V58" s="251">
        <v>-9204</v>
      </c>
      <c r="W58" s="251">
        <v>25772</v>
      </c>
      <c r="X58" s="251">
        <v>-7516</v>
      </c>
    </row>
    <row r="59" spans="2:24" ht="9" customHeight="1">
      <c r="B59" s="208"/>
      <c r="C59" s="208"/>
      <c r="D59" s="208"/>
      <c r="E59" s="208"/>
      <c r="F59" s="208"/>
      <c r="G59" s="208"/>
      <c r="H59" s="208"/>
      <c r="I59" s="202"/>
      <c r="J59" s="208"/>
      <c r="K59" s="208"/>
      <c r="L59" s="208"/>
      <c r="M59" s="208"/>
      <c r="N59" s="208"/>
      <c r="O59" s="208"/>
      <c r="P59" s="208"/>
      <c r="Q59" s="189"/>
      <c r="R59" s="208"/>
      <c r="S59" s="208"/>
      <c r="T59" s="208"/>
      <c r="U59" s="208"/>
      <c r="V59" s="208"/>
      <c r="W59" s="208"/>
      <c r="X59" s="208"/>
    </row>
    <row r="60" spans="1:24" ht="9" customHeight="1">
      <c r="A60" s="204" t="s">
        <v>212</v>
      </c>
      <c r="B60" s="200">
        <v>-163745</v>
      </c>
      <c r="C60" s="200">
        <v>10934</v>
      </c>
      <c r="D60" s="200">
        <v>-96896</v>
      </c>
      <c r="E60" s="200">
        <v>-83236</v>
      </c>
      <c r="F60" s="200">
        <v>47931</v>
      </c>
      <c r="G60" s="200">
        <v>-132903</v>
      </c>
      <c r="H60" s="200">
        <v>50656</v>
      </c>
      <c r="I60" s="200" t="s">
        <v>212</v>
      </c>
      <c r="J60" s="200">
        <v>80128</v>
      </c>
      <c r="K60" s="200">
        <v>-87178</v>
      </c>
      <c r="L60" s="200">
        <v>-100679</v>
      </c>
      <c r="M60" s="200">
        <v>47749</v>
      </c>
      <c r="N60" s="200">
        <v>-7517</v>
      </c>
      <c r="O60" s="200">
        <v>-689344</v>
      </c>
      <c r="P60" s="200">
        <v>-244388</v>
      </c>
      <c r="Q60" s="204" t="s">
        <v>212</v>
      </c>
      <c r="R60" s="200">
        <v>-16838</v>
      </c>
      <c r="S60" s="200">
        <v>-938854</v>
      </c>
      <c r="T60" s="200">
        <v>58038</v>
      </c>
      <c r="U60" s="200">
        <v>82737</v>
      </c>
      <c r="V60" s="200">
        <v>-111972</v>
      </c>
      <c r="W60" s="200">
        <v>1926596</v>
      </c>
      <c r="X60" s="200">
        <v>-311667</v>
      </c>
    </row>
    <row r="61" spans="1:24" ht="9" customHeight="1">
      <c r="A61" s="189" t="s">
        <v>213</v>
      </c>
      <c r="B61" s="208">
        <v>169891</v>
      </c>
      <c r="C61" s="208">
        <v>6147</v>
      </c>
      <c r="D61" s="208">
        <v>284747</v>
      </c>
      <c r="E61" s="208">
        <v>23556</v>
      </c>
      <c r="F61" s="208">
        <v>20421</v>
      </c>
      <c r="G61" s="208">
        <v>172169</v>
      </c>
      <c r="H61" s="208">
        <v>39024</v>
      </c>
      <c r="I61" s="202" t="s">
        <v>213</v>
      </c>
      <c r="J61" s="208">
        <v>64188</v>
      </c>
      <c r="K61" s="208">
        <v>164804</v>
      </c>
      <c r="L61" s="208">
        <v>147658</v>
      </c>
      <c r="M61" s="208">
        <v>33948</v>
      </c>
      <c r="N61" s="208">
        <v>57819</v>
      </c>
      <c r="O61" s="208">
        <v>157678</v>
      </c>
      <c r="P61" s="208">
        <v>39747</v>
      </c>
      <c r="Q61" s="189" t="s">
        <v>213</v>
      </c>
      <c r="R61" s="208">
        <v>12935</v>
      </c>
      <c r="S61" s="208">
        <v>180910</v>
      </c>
      <c r="T61" s="208">
        <v>124033</v>
      </c>
      <c r="U61" s="208">
        <v>14311</v>
      </c>
      <c r="V61" s="208">
        <v>73866</v>
      </c>
      <c r="W61" s="208">
        <v>155236</v>
      </c>
      <c r="X61" s="208">
        <v>65165</v>
      </c>
    </row>
    <row r="62" spans="1:24" ht="9" customHeight="1">
      <c r="A62" s="204" t="s">
        <v>214</v>
      </c>
      <c r="B62" s="200">
        <v>-333636</v>
      </c>
      <c r="C62" s="200">
        <v>4787</v>
      </c>
      <c r="D62" s="200">
        <v>-381643</v>
      </c>
      <c r="E62" s="200">
        <v>-106792</v>
      </c>
      <c r="F62" s="200">
        <v>27510</v>
      </c>
      <c r="G62" s="200">
        <v>-305072</v>
      </c>
      <c r="H62" s="200">
        <v>11632</v>
      </c>
      <c r="I62" s="200" t="s">
        <v>214</v>
      </c>
      <c r="J62" s="200">
        <v>15940</v>
      </c>
      <c r="K62" s="200">
        <v>-251982</v>
      </c>
      <c r="L62" s="200">
        <v>-248337</v>
      </c>
      <c r="M62" s="200">
        <v>13801</v>
      </c>
      <c r="N62" s="200">
        <v>-65336</v>
      </c>
      <c r="O62" s="200">
        <v>-847022</v>
      </c>
      <c r="P62" s="200">
        <v>-284135</v>
      </c>
      <c r="Q62" s="204" t="s">
        <v>214</v>
      </c>
      <c r="R62" s="200">
        <v>-29773</v>
      </c>
      <c r="S62" s="200">
        <v>-1119764</v>
      </c>
      <c r="T62" s="200">
        <v>-65995</v>
      </c>
      <c r="U62" s="200">
        <v>68426</v>
      </c>
      <c r="V62" s="200">
        <v>-185838</v>
      </c>
      <c r="W62" s="200">
        <v>1771360</v>
      </c>
      <c r="X62" s="200">
        <v>-376832</v>
      </c>
    </row>
    <row r="63" spans="1:24" s="211" customFormat="1" ht="9" customHeight="1">
      <c r="A63" s="209"/>
      <c r="B63" s="248"/>
      <c r="C63" s="248"/>
      <c r="D63" s="248"/>
      <c r="E63" s="249"/>
      <c r="F63" s="248"/>
      <c r="G63" s="248"/>
      <c r="H63" s="248"/>
      <c r="I63" s="210"/>
      <c r="J63" s="250"/>
      <c r="K63" s="250"/>
      <c r="L63" s="250"/>
      <c r="M63" s="250"/>
      <c r="N63" s="250"/>
      <c r="O63" s="250"/>
      <c r="P63" s="250"/>
      <c r="Q63" s="210"/>
      <c r="R63" s="250"/>
      <c r="S63" s="250"/>
      <c r="T63" s="250"/>
      <c r="U63" s="250"/>
      <c r="V63" s="250"/>
      <c r="W63" s="250"/>
      <c r="X63" s="250"/>
    </row>
    <row r="64" spans="2:24" ht="8.25" customHeight="1">
      <c r="B64" s="247"/>
      <c r="C64" s="247"/>
      <c r="D64" s="247"/>
      <c r="E64" s="247"/>
      <c r="F64" s="247"/>
      <c r="G64" s="247"/>
      <c r="H64" s="247"/>
      <c r="J64" s="200"/>
      <c r="K64" s="200"/>
      <c r="L64" s="200"/>
      <c r="M64" s="200"/>
      <c r="N64" s="200"/>
      <c r="O64" s="200"/>
      <c r="P64" s="200"/>
      <c r="R64" s="200"/>
      <c r="S64" s="200"/>
      <c r="T64" s="200"/>
      <c r="U64" s="200"/>
      <c r="V64" s="200"/>
      <c r="W64" s="200"/>
      <c r="X64" s="200"/>
    </row>
    <row r="65" spans="1:17" ht="9" customHeight="1">
      <c r="A65" s="359" t="s">
        <v>317</v>
      </c>
      <c r="I65" s="359" t="s">
        <v>316</v>
      </c>
      <c r="Q65" s="359" t="s">
        <v>395</v>
      </c>
    </row>
    <row r="66" spans="1:17" ht="9" customHeight="1">
      <c r="A66" s="189" t="s">
        <v>236</v>
      </c>
      <c r="I66" s="189" t="s">
        <v>236</v>
      </c>
      <c r="Q66" s="189" t="s">
        <v>236</v>
      </c>
    </row>
    <row r="67" ht="8.25" customHeight="1"/>
    <row r="68" ht="8.25" customHeight="1"/>
    <row r="69" ht="8.25" customHeight="1"/>
    <row r="70" ht="8.25" customHeight="1"/>
    <row r="71" ht="8.25" customHeight="1"/>
    <row r="72" ht="8.25" customHeight="1"/>
    <row r="73" ht="8.25" customHeight="1"/>
    <row r="74" ht="8.25" customHeight="1"/>
  </sheetData>
  <mergeCells count="6">
    <mergeCell ref="Q6:X6"/>
    <mergeCell ref="Q35:X35"/>
    <mergeCell ref="A35:H35"/>
    <mergeCell ref="A6:H6"/>
    <mergeCell ref="I35:P35"/>
    <mergeCell ref="I6:P6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colBreaks count="2" manualBreakCount="2">
    <brk id="8" max="65" man="1"/>
    <brk id="16" max="6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1"/>
  <dimension ref="A2:O60"/>
  <sheetViews>
    <sheetView zoomScaleSheetLayoutView="100" workbookViewId="0" topLeftCell="A1">
      <selection activeCell="B8" sqref="B8"/>
    </sheetView>
  </sheetViews>
  <sheetFormatPr defaultColWidth="9.140625" defaultRowHeight="12.75"/>
  <cols>
    <col min="1" max="1" width="38.7109375" style="189" customWidth="1"/>
    <col min="2" max="3" width="19.00390625" style="202" customWidth="1"/>
    <col min="4" max="4" width="10.57421875" style="190" customWidth="1"/>
    <col min="5" max="5" width="9.57421875" style="190" customWidth="1"/>
    <col min="6" max="8" width="7.57421875" style="190" customWidth="1"/>
    <col min="9" max="16384" width="9.140625" style="191" customWidth="1"/>
  </cols>
  <sheetData>
    <row r="2" spans="1:8" s="188" customFormat="1" ht="12">
      <c r="A2" s="353" t="s">
        <v>307</v>
      </c>
      <c r="B2" s="220"/>
      <c r="C2" s="220"/>
      <c r="D2" s="186"/>
      <c r="E2" s="186"/>
      <c r="F2" s="186"/>
      <c r="G2" s="186"/>
      <c r="H2" s="186"/>
    </row>
    <row r="3" ht="20.25" customHeight="1"/>
    <row r="4" spans="1:15" s="194" customFormat="1" ht="38.25" customHeight="1">
      <c r="A4" s="192" t="s">
        <v>176</v>
      </c>
      <c r="B4" s="221" t="s">
        <v>265</v>
      </c>
      <c r="C4" s="221" t="s">
        <v>266</v>
      </c>
      <c r="D4" s="196"/>
      <c r="E4" s="196"/>
      <c r="F4" s="196"/>
      <c r="G4" s="196"/>
      <c r="H4" s="196"/>
      <c r="I4" s="197"/>
      <c r="J4" s="197"/>
      <c r="K4" s="197"/>
      <c r="L4" s="197"/>
      <c r="M4" s="197"/>
      <c r="N4" s="197"/>
      <c r="O4" s="197"/>
    </row>
    <row r="5" spans="1:8" s="197" customFormat="1" ht="9" customHeight="1">
      <c r="A5" s="195"/>
      <c r="B5" s="222"/>
      <c r="C5" s="222"/>
      <c r="D5" s="196"/>
      <c r="E5" s="196"/>
      <c r="F5" s="196"/>
      <c r="G5" s="196"/>
      <c r="H5" s="196"/>
    </row>
    <row r="6" spans="1:8" s="225" customFormat="1" ht="9" customHeight="1">
      <c r="A6" s="223" t="s">
        <v>192</v>
      </c>
      <c r="B6" s="261">
        <v>524064</v>
      </c>
      <c r="C6" s="261">
        <v>515662</v>
      </c>
      <c r="D6" s="224"/>
      <c r="E6" s="231"/>
      <c r="F6" s="226"/>
      <c r="G6" s="227"/>
      <c r="H6" s="227"/>
    </row>
    <row r="7" spans="1:8" s="225" customFormat="1" ht="9" customHeight="1">
      <c r="A7" s="212" t="s">
        <v>237</v>
      </c>
      <c r="B7" s="262">
        <v>108083</v>
      </c>
      <c r="C7" s="262">
        <v>96853</v>
      </c>
      <c r="D7" s="228"/>
      <c r="E7" s="229"/>
      <c r="F7" s="229"/>
      <c r="G7" s="26"/>
      <c r="H7" s="26"/>
    </row>
    <row r="8" spans="1:9" s="225" customFormat="1" ht="9" customHeight="1">
      <c r="A8" s="212" t="s">
        <v>238</v>
      </c>
      <c r="B8" s="262">
        <v>23</v>
      </c>
      <c r="C8" s="262">
        <v>309</v>
      </c>
      <c r="D8" s="228"/>
      <c r="E8" s="230"/>
      <c r="F8" s="230"/>
      <c r="G8" s="25"/>
      <c r="H8" s="25"/>
      <c r="I8" s="231"/>
    </row>
    <row r="9" spans="1:9" s="225" customFormat="1" ht="9" customHeight="1">
      <c r="A9" s="212" t="s">
        <v>239</v>
      </c>
      <c r="B9" s="262">
        <v>7846</v>
      </c>
      <c r="C9" s="262">
        <v>6175</v>
      </c>
      <c r="D9" s="228"/>
      <c r="E9" s="229"/>
      <c r="F9" s="229"/>
      <c r="G9" s="25"/>
      <c r="H9" s="25"/>
      <c r="I9" s="231"/>
    </row>
    <row r="10" spans="1:9" s="225" customFormat="1" ht="9" customHeight="1">
      <c r="A10" s="212" t="s">
        <v>240</v>
      </c>
      <c r="B10" s="262">
        <v>408112</v>
      </c>
      <c r="C10" s="262">
        <v>412325</v>
      </c>
      <c r="D10" s="228"/>
      <c r="E10" s="229"/>
      <c r="F10" s="229"/>
      <c r="G10" s="25"/>
      <c r="H10" s="25"/>
      <c r="I10" s="231"/>
    </row>
    <row r="11" spans="1:9" s="225" customFormat="1" ht="9" customHeight="1">
      <c r="A11" s="223" t="s">
        <v>198</v>
      </c>
      <c r="B11" s="265">
        <v>533081</v>
      </c>
      <c r="C11" s="265">
        <v>549108</v>
      </c>
      <c r="D11" s="253"/>
      <c r="E11" s="255"/>
      <c r="F11" s="226"/>
      <c r="G11" s="25"/>
      <c r="H11" s="25"/>
      <c r="I11" s="231"/>
    </row>
    <row r="12" spans="1:9" s="225" customFormat="1" ht="9" customHeight="1">
      <c r="A12" s="212" t="s">
        <v>241</v>
      </c>
      <c r="B12" s="266">
        <v>14462</v>
      </c>
      <c r="C12" s="266">
        <v>13268</v>
      </c>
      <c r="D12" s="254"/>
      <c r="E12" s="229"/>
      <c r="F12" s="229"/>
      <c r="G12" s="25"/>
      <c r="H12" s="25"/>
      <c r="I12" s="231"/>
    </row>
    <row r="13" spans="1:9" s="232" customFormat="1" ht="9" customHeight="1">
      <c r="A13" s="212" t="s">
        <v>242</v>
      </c>
      <c r="B13" s="266">
        <v>166157</v>
      </c>
      <c r="C13" s="266">
        <v>163881</v>
      </c>
      <c r="D13" s="254"/>
      <c r="E13" s="229"/>
      <c r="F13" s="229"/>
      <c r="G13" s="26"/>
      <c r="H13" s="26"/>
      <c r="I13" s="233"/>
    </row>
    <row r="14" spans="1:9" s="225" customFormat="1" ht="9" customHeight="1">
      <c r="A14" s="212" t="s">
        <v>243</v>
      </c>
      <c r="B14" s="262">
        <v>15045</v>
      </c>
      <c r="C14" s="262">
        <v>18169</v>
      </c>
      <c r="D14" s="228"/>
      <c r="E14" s="229"/>
      <c r="F14" s="229"/>
      <c r="G14" s="25"/>
      <c r="H14" s="25"/>
      <c r="I14" s="231"/>
    </row>
    <row r="15" spans="1:9" s="225" customFormat="1" ht="9" customHeight="1">
      <c r="A15" s="212" t="s">
        <v>244</v>
      </c>
      <c r="B15" s="262">
        <v>301865</v>
      </c>
      <c r="C15" s="262">
        <v>317053</v>
      </c>
      <c r="D15" s="228"/>
      <c r="E15" s="231"/>
      <c r="F15" s="229"/>
      <c r="G15" s="25"/>
      <c r="H15" s="25"/>
      <c r="I15" s="231"/>
    </row>
    <row r="16" spans="1:9" s="232" customFormat="1" ht="9" customHeight="1">
      <c r="A16" s="236" t="s">
        <v>245</v>
      </c>
      <c r="B16" s="263">
        <v>221708</v>
      </c>
      <c r="C16" s="263">
        <v>233603</v>
      </c>
      <c r="D16" s="257"/>
      <c r="E16" s="229"/>
      <c r="F16" s="229"/>
      <c r="G16" s="7"/>
      <c r="H16" s="7"/>
      <c r="I16" s="233"/>
    </row>
    <row r="17" spans="1:9" s="225" customFormat="1" ht="9" customHeight="1">
      <c r="A17" s="236" t="s">
        <v>246</v>
      </c>
      <c r="B17" s="263">
        <v>56251</v>
      </c>
      <c r="C17" s="263">
        <v>58723</v>
      </c>
      <c r="D17" s="257"/>
      <c r="E17" s="229"/>
      <c r="F17" s="229"/>
      <c r="G17" s="25"/>
      <c r="H17" s="25"/>
      <c r="I17" s="231"/>
    </row>
    <row r="18" spans="1:9" s="225" customFormat="1" ht="9" customHeight="1">
      <c r="A18" s="236" t="s">
        <v>247</v>
      </c>
      <c r="B18" s="263">
        <v>13761</v>
      </c>
      <c r="C18" s="263">
        <v>14811</v>
      </c>
      <c r="D18" s="257"/>
      <c r="E18" s="229"/>
      <c r="F18" s="229"/>
      <c r="G18" s="25"/>
      <c r="H18" s="25"/>
      <c r="I18" s="231"/>
    </row>
    <row r="19" spans="1:9" s="225" customFormat="1" ht="9" customHeight="1">
      <c r="A19" s="236" t="s">
        <v>248</v>
      </c>
      <c r="B19" s="263">
        <v>93</v>
      </c>
      <c r="C19" s="263">
        <v>90</v>
      </c>
      <c r="D19" s="257" t="s">
        <v>267</v>
      </c>
      <c r="E19" s="230"/>
      <c r="F19" s="230"/>
      <c r="G19" s="25"/>
      <c r="H19" s="25"/>
      <c r="I19" s="231"/>
    </row>
    <row r="20" spans="1:9" s="225" customFormat="1" ht="9" customHeight="1">
      <c r="A20" s="236" t="s">
        <v>249</v>
      </c>
      <c r="B20" s="263">
        <v>10052</v>
      </c>
      <c r="C20" s="263">
        <v>9826</v>
      </c>
      <c r="D20" s="257"/>
      <c r="E20" s="229"/>
      <c r="F20" s="229"/>
      <c r="G20" s="25"/>
      <c r="H20" s="25"/>
      <c r="I20" s="231"/>
    </row>
    <row r="21" spans="1:9" s="225" customFormat="1" ht="9" customHeight="1">
      <c r="A21" s="212" t="s">
        <v>250</v>
      </c>
      <c r="B21" s="262">
        <v>24719</v>
      </c>
      <c r="C21" s="262">
        <v>22769</v>
      </c>
      <c r="D21" s="228"/>
      <c r="E21" s="229"/>
      <c r="F21" s="229"/>
      <c r="G21" s="25"/>
      <c r="H21" s="25"/>
      <c r="I21" s="231"/>
    </row>
    <row r="22" spans="1:9" s="225" customFormat="1" ht="9" customHeight="1">
      <c r="A22" s="212" t="s">
        <v>251</v>
      </c>
      <c r="B22" s="262">
        <v>1298</v>
      </c>
      <c r="C22" s="262">
        <v>3777</v>
      </c>
      <c r="D22" s="228"/>
      <c r="E22" s="229"/>
      <c r="F22" s="229"/>
      <c r="G22" s="25"/>
      <c r="H22" s="25"/>
      <c r="I22" s="231"/>
    </row>
    <row r="23" spans="1:9" s="225" customFormat="1" ht="9" customHeight="1">
      <c r="A23" s="212" t="s">
        <v>252</v>
      </c>
      <c r="B23" s="262">
        <v>9535</v>
      </c>
      <c r="C23" s="262">
        <v>10191</v>
      </c>
      <c r="D23" s="228"/>
      <c r="E23" s="229"/>
      <c r="F23" s="229"/>
      <c r="G23" s="25"/>
      <c r="H23" s="25"/>
      <c r="I23" s="231"/>
    </row>
    <row r="24" spans="1:9" s="225" customFormat="1" ht="9" customHeight="1">
      <c r="A24" s="234"/>
      <c r="B24" s="264"/>
      <c r="C24" s="264"/>
      <c r="D24" s="235"/>
      <c r="E24" s="237"/>
      <c r="F24" s="237"/>
      <c r="G24" s="25"/>
      <c r="H24" s="25"/>
      <c r="I24" s="231"/>
    </row>
    <row r="25" spans="1:9" s="225" customFormat="1" ht="9" customHeight="1">
      <c r="A25" s="223" t="s">
        <v>253</v>
      </c>
      <c r="B25" s="267">
        <v>-9017</v>
      </c>
      <c r="C25" s="267">
        <v>-33446</v>
      </c>
      <c r="D25" s="256"/>
      <c r="E25" s="256"/>
      <c r="F25" s="226"/>
      <c r="G25" s="25"/>
      <c r="H25" s="25"/>
      <c r="I25" s="231"/>
    </row>
    <row r="26" spans="1:9" s="238" customFormat="1" ht="9" customHeight="1">
      <c r="A26" s="234"/>
      <c r="B26" s="264"/>
      <c r="C26" s="264"/>
      <c r="D26" s="235"/>
      <c r="E26" s="237"/>
      <c r="F26" s="237"/>
      <c r="G26" s="239"/>
      <c r="H26" s="239"/>
      <c r="I26" s="240"/>
    </row>
    <row r="27" spans="1:9" s="238" customFormat="1" ht="9" customHeight="1">
      <c r="A27" s="223" t="s">
        <v>254</v>
      </c>
      <c r="B27" s="261">
        <v>62</v>
      </c>
      <c r="C27" s="261">
        <v>-1643</v>
      </c>
      <c r="D27" s="224"/>
      <c r="E27" s="260"/>
      <c r="F27" s="226"/>
      <c r="G27" s="239"/>
      <c r="H27" s="239"/>
      <c r="I27" s="240"/>
    </row>
    <row r="28" spans="1:9" s="225" customFormat="1" ht="9" customHeight="1">
      <c r="A28" s="212" t="s">
        <v>255</v>
      </c>
      <c r="B28" s="266">
        <v>3363</v>
      </c>
      <c r="C28" s="266">
        <v>2153</v>
      </c>
      <c r="D28" s="258"/>
      <c r="E28" s="229"/>
      <c r="F28" s="229"/>
      <c r="G28" s="25"/>
      <c r="H28" s="25"/>
      <c r="I28" s="231"/>
    </row>
    <row r="29" spans="1:9" s="232" customFormat="1" ht="9" customHeight="1">
      <c r="A29" s="212" t="s">
        <v>256</v>
      </c>
      <c r="B29" s="266">
        <v>3301</v>
      </c>
      <c r="C29" s="266">
        <v>3796</v>
      </c>
      <c r="D29" s="258"/>
      <c r="E29" s="229"/>
      <c r="F29" s="229"/>
      <c r="G29" s="26"/>
      <c r="H29" s="26"/>
      <c r="I29" s="233"/>
    </row>
    <row r="30" spans="1:9" s="225" customFormat="1" ht="9" customHeight="1">
      <c r="A30" s="223" t="s">
        <v>257</v>
      </c>
      <c r="B30" s="261">
        <v>9050</v>
      </c>
      <c r="C30" s="261">
        <v>2804</v>
      </c>
      <c r="D30" s="224"/>
      <c r="E30" s="231"/>
      <c r="F30" s="226"/>
      <c r="G30" s="25"/>
      <c r="H30" s="25"/>
      <c r="I30" s="231"/>
    </row>
    <row r="31" spans="1:9" s="232" customFormat="1" ht="9" customHeight="1">
      <c r="A31" s="212" t="s">
        <v>258</v>
      </c>
      <c r="B31" s="262">
        <v>13400</v>
      </c>
      <c r="C31" s="262">
        <v>6159</v>
      </c>
      <c r="D31" s="228"/>
      <c r="E31" s="229"/>
      <c r="F31" s="229"/>
      <c r="G31" s="26"/>
      <c r="H31" s="26"/>
      <c r="I31" s="233"/>
    </row>
    <row r="32" spans="1:8" s="225" customFormat="1" ht="9" customHeight="1">
      <c r="A32" s="212" t="s">
        <v>259</v>
      </c>
      <c r="B32" s="262">
        <v>4350</v>
      </c>
      <c r="C32" s="262">
        <v>3355</v>
      </c>
      <c r="D32" s="228"/>
      <c r="E32" s="229"/>
      <c r="F32" s="229"/>
      <c r="G32" s="25"/>
      <c r="H32" s="25"/>
    </row>
    <row r="33" spans="1:8" s="225" customFormat="1" ht="9" customHeight="1">
      <c r="A33" s="234"/>
      <c r="B33" s="264"/>
      <c r="C33" s="264"/>
      <c r="D33" s="235"/>
      <c r="E33" s="237"/>
      <c r="F33" s="237"/>
      <c r="G33" s="25"/>
      <c r="H33" s="25"/>
    </row>
    <row r="34" spans="1:8" s="225" customFormat="1" ht="9" customHeight="1">
      <c r="A34" s="223" t="s">
        <v>212</v>
      </c>
      <c r="B34" s="261">
        <v>95</v>
      </c>
      <c r="C34" s="261">
        <v>-32285</v>
      </c>
      <c r="D34" s="224"/>
      <c r="E34" s="259"/>
      <c r="F34" s="226"/>
      <c r="G34" s="26"/>
      <c r="H34" s="26"/>
    </row>
    <row r="35" spans="1:8" s="225" customFormat="1" ht="9" customHeight="1">
      <c r="A35" s="212" t="s">
        <v>260</v>
      </c>
      <c r="B35" s="262">
        <v>7392</v>
      </c>
      <c r="C35" s="262">
        <v>3643</v>
      </c>
      <c r="D35" s="228"/>
      <c r="E35" s="229"/>
      <c r="F35" s="229"/>
      <c r="G35" s="25"/>
      <c r="H35" s="25"/>
    </row>
    <row r="36" spans="1:8" s="225" customFormat="1" ht="9" customHeight="1">
      <c r="A36" s="223" t="s">
        <v>261</v>
      </c>
      <c r="B36" s="261">
        <v>-7297</v>
      </c>
      <c r="C36" s="261">
        <v>-35928</v>
      </c>
      <c r="D36" s="224"/>
      <c r="E36" s="241"/>
      <c r="F36" s="241"/>
      <c r="G36" s="25"/>
      <c r="H36" s="25"/>
    </row>
    <row r="37" spans="1:8" s="225" customFormat="1" ht="9" customHeight="1">
      <c r="A37" s="242"/>
      <c r="B37" s="242"/>
      <c r="C37" s="243"/>
      <c r="D37" s="242"/>
      <c r="E37" s="244"/>
      <c r="F37" s="244"/>
      <c r="G37" s="25"/>
      <c r="H37" s="25"/>
    </row>
    <row r="38" spans="4:8" ht="9" customHeight="1">
      <c r="D38" s="202"/>
      <c r="E38" s="202"/>
      <c r="F38" s="202"/>
      <c r="G38" s="202"/>
      <c r="H38" s="202"/>
    </row>
    <row r="39" spans="4:8" ht="9" customHeight="1">
      <c r="D39" s="202"/>
      <c r="E39" s="28"/>
      <c r="F39" s="202"/>
      <c r="G39" s="202"/>
      <c r="H39" s="202"/>
    </row>
    <row r="40" spans="1:8" ht="9" customHeight="1">
      <c r="A40" s="204"/>
      <c r="B40" s="200"/>
      <c r="C40" s="200"/>
      <c r="D40" s="200"/>
      <c r="E40" s="200"/>
      <c r="F40" s="200"/>
      <c r="G40" s="200"/>
      <c r="H40" s="200"/>
    </row>
    <row r="41" spans="4:8" ht="9" customHeight="1">
      <c r="D41" s="202"/>
      <c r="E41" s="202"/>
      <c r="F41" s="202"/>
      <c r="G41" s="202"/>
      <c r="H41" s="202"/>
    </row>
    <row r="42" spans="4:8" ht="9" customHeight="1">
      <c r="D42" s="202"/>
      <c r="E42" s="202"/>
      <c r="F42" s="202"/>
      <c r="G42" s="202"/>
      <c r="H42" s="202"/>
    </row>
    <row r="43" spans="1:8" ht="9" customHeight="1">
      <c r="A43" s="207"/>
      <c r="D43" s="202"/>
      <c r="E43" s="202"/>
      <c r="F43" s="202"/>
      <c r="G43" s="202"/>
      <c r="H43" s="202"/>
    </row>
    <row r="44" spans="1:8" ht="9" customHeight="1">
      <c r="A44" s="207"/>
      <c r="D44" s="202"/>
      <c r="E44" s="202"/>
      <c r="F44" s="202"/>
      <c r="G44" s="202"/>
      <c r="H44" s="202"/>
    </row>
    <row r="45" spans="4:8" ht="9" customHeight="1">
      <c r="D45" s="202"/>
      <c r="E45" s="202"/>
      <c r="F45" s="202"/>
      <c r="G45" s="202"/>
      <c r="H45" s="202"/>
    </row>
    <row r="46" spans="4:8" ht="9" customHeight="1">
      <c r="D46" s="202"/>
      <c r="E46" s="202"/>
      <c r="F46" s="202"/>
      <c r="G46" s="202"/>
      <c r="H46" s="202"/>
    </row>
    <row r="47" spans="4:8" ht="9" customHeight="1">
      <c r="D47" s="202"/>
      <c r="E47" s="202"/>
      <c r="F47" s="202"/>
      <c r="G47" s="202"/>
      <c r="H47" s="202"/>
    </row>
    <row r="48" spans="4:8" ht="9" customHeight="1">
      <c r="D48" s="202"/>
      <c r="E48" s="28"/>
      <c r="F48" s="202"/>
      <c r="G48" s="202"/>
      <c r="H48" s="202"/>
    </row>
    <row r="49" spans="4:8" ht="9" customHeight="1">
      <c r="D49" s="202"/>
      <c r="E49" s="28"/>
      <c r="F49" s="202"/>
      <c r="G49" s="202"/>
      <c r="H49" s="202"/>
    </row>
    <row r="50" spans="4:8" ht="9" customHeight="1">
      <c r="D50" s="202"/>
      <c r="E50" s="28"/>
      <c r="F50" s="202"/>
      <c r="G50" s="202"/>
      <c r="H50" s="202"/>
    </row>
    <row r="51" spans="4:8" ht="9" customHeight="1">
      <c r="D51" s="202"/>
      <c r="E51" s="202"/>
      <c r="F51" s="202"/>
      <c r="G51" s="202"/>
      <c r="H51" s="202"/>
    </row>
    <row r="52" spans="4:8" ht="9" customHeight="1">
      <c r="D52" s="202"/>
      <c r="E52" s="202"/>
      <c r="F52" s="202"/>
      <c r="G52" s="202"/>
      <c r="H52" s="202"/>
    </row>
    <row r="53" spans="4:8" ht="9" customHeight="1">
      <c r="D53" s="202"/>
      <c r="E53" s="28"/>
      <c r="F53" s="202"/>
      <c r="G53" s="202"/>
      <c r="H53" s="202"/>
    </row>
    <row r="54" spans="1:8" s="217" customFormat="1" ht="9" customHeight="1">
      <c r="A54" s="213"/>
      <c r="B54" s="214"/>
      <c r="C54" s="215"/>
      <c r="D54" s="214"/>
      <c r="E54" s="215"/>
      <c r="F54" s="214"/>
      <c r="G54" s="214"/>
      <c r="H54" s="214"/>
    </row>
    <row r="55" spans="1:8" s="217" customFormat="1" ht="9" customHeight="1">
      <c r="A55" s="213"/>
      <c r="B55" s="214"/>
      <c r="C55" s="214"/>
      <c r="D55" s="214"/>
      <c r="E55" s="215"/>
      <c r="F55" s="214"/>
      <c r="G55" s="214"/>
      <c r="H55" s="214"/>
    </row>
    <row r="56" spans="4:8" ht="9" customHeight="1">
      <c r="D56" s="202"/>
      <c r="E56" s="202"/>
      <c r="F56" s="202"/>
      <c r="G56" s="202"/>
      <c r="H56" s="202"/>
    </row>
    <row r="57" spans="1:8" ht="9" customHeight="1">
      <c r="A57" s="204"/>
      <c r="B57" s="200"/>
      <c r="C57" s="200"/>
      <c r="D57" s="200"/>
      <c r="E57" s="200"/>
      <c r="F57" s="200"/>
      <c r="G57" s="200"/>
      <c r="H57" s="200"/>
    </row>
    <row r="58" spans="4:8" ht="9" customHeight="1">
      <c r="D58" s="202"/>
      <c r="E58" s="202"/>
      <c r="F58" s="202"/>
      <c r="G58" s="202"/>
      <c r="H58" s="202"/>
    </row>
    <row r="59" spans="1:8" ht="9" customHeight="1">
      <c r="A59" s="204"/>
      <c r="B59" s="200"/>
      <c r="C59" s="200"/>
      <c r="D59" s="200"/>
      <c r="E59" s="200"/>
      <c r="F59" s="200"/>
      <c r="G59" s="200"/>
      <c r="H59" s="200"/>
    </row>
    <row r="60" spans="1:15" s="211" customFormat="1" ht="9" customHeight="1">
      <c r="A60" s="189"/>
      <c r="B60" s="202"/>
      <c r="C60" s="202"/>
      <c r="D60" s="190"/>
      <c r="E60" s="190"/>
      <c r="F60" s="190"/>
      <c r="G60" s="190"/>
      <c r="H60" s="190"/>
      <c r="I60" s="191"/>
      <c r="J60" s="191"/>
      <c r="K60" s="191"/>
      <c r="L60" s="191"/>
      <c r="M60" s="191"/>
      <c r="N60" s="191"/>
      <c r="O60" s="191"/>
    </row>
    <row r="61" ht="8.25" customHeight="1"/>
    <row r="62" ht="8.25" customHeight="1"/>
    <row r="63" ht="8.25" customHeight="1"/>
    <row r="64" ht="8.25" customHeight="1"/>
    <row r="65" ht="8.25" customHeight="1"/>
    <row r="66" ht="8.25" customHeight="1"/>
    <row r="67" ht="8.25" customHeight="1"/>
    <row r="68" ht="8.25" customHeight="1"/>
    <row r="69" ht="8.25" customHeight="1"/>
    <row r="70" ht="8.25" customHeight="1"/>
    <row r="71" ht="8.25" customHeight="1"/>
  </sheetData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B2:AK75"/>
  <sheetViews>
    <sheetView workbookViewId="0" topLeftCell="A37">
      <selection activeCell="K56" sqref="K56"/>
    </sheetView>
  </sheetViews>
  <sheetFormatPr defaultColWidth="9.140625" defaultRowHeight="9" customHeight="1"/>
  <cols>
    <col min="1" max="1" width="5.00390625" style="4" customWidth="1"/>
    <col min="2" max="2" width="33.8515625" style="4" customWidth="1"/>
    <col min="3" max="3" width="11.421875" style="4" customWidth="1"/>
    <col min="4" max="4" width="10.00390625" style="1" customWidth="1"/>
    <col min="5" max="5" width="9.140625" style="1" customWidth="1"/>
    <col min="6" max="7" width="8.8515625" style="1" customWidth="1"/>
    <col min="8" max="13" width="11.57421875" style="4" customWidth="1"/>
    <col min="14" max="14" width="12.7109375" style="4" customWidth="1"/>
    <col min="15" max="15" width="5.00390625" style="4" customWidth="1"/>
    <col min="16" max="16384" width="9.140625" style="4" customWidth="1"/>
  </cols>
  <sheetData>
    <row r="1" ht="2.25" customHeight="1"/>
    <row r="2" spans="2:13" ht="31.5" customHeight="1">
      <c r="B2" s="31" t="s">
        <v>127</v>
      </c>
      <c r="C2" s="31"/>
      <c r="D2" s="31"/>
      <c r="E2" s="31"/>
      <c r="F2" s="31"/>
      <c r="G2" s="31"/>
      <c r="H2" s="20"/>
      <c r="I2" s="20"/>
      <c r="J2" s="20"/>
      <c r="K2" s="20"/>
      <c r="L2" s="20"/>
      <c r="M2" s="20"/>
    </row>
    <row r="3" spans="2:14" ht="3.75" customHeight="1">
      <c r="B3" s="13"/>
      <c r="C3" s="14"/>
      <c r="D3" s="14"/>
      <c r="E3" s="14"/>
      <c r="F3" s="14"/>
      <c r="G3" s="14"/>
      <c r="H3" s="8"/>
      <c r="I3" s="8"/>
      <c r="J3" s="8"/>
      <c r="K3" s="8"/>
      <c r="L3" s="8"/>
      <c r="M3" s="8"/>
      <c r="N3" s="8"/>
    </row>
    <row r="4" spans="2:14" s="1" customFormat="1" ht="12" customHeight="1">
      <c r="B4" s="382" t="s">
        <v>396</v>
      </c>
      <c r="C4" s="384" t="s">
        <v>15</v>
      </c>
      <c r="D4" s="384"/>
      <c r="E4" s="384"/>
      <c r="F4" s="384"/>
      <c r="G4" s="384"/>
      <c r="H4" s="385" t="s">
        <v>16</v>
      </c>
      <c r="I4" s="385"/>
      <c r="J4" s="385"/>
      <c r="K4" s="385"/>
      <c r="L4" s="385"/>
      <c r="M4" s="390" t="s">
        <v>218</v>
      </c>
      <c r="N4" s="388" t="s">
        <v>404</v>
      </c>
    </row>
    <row r="5" spans="2:14" s="6" customFormat="1" ht="28.5" customHeight="1">
      <c r="B5" s="383"/>
      <c r="C5" s="10" t="s">
        <v>166</v>
      </c>
      <c r="D5" s="23" t="s">
        <v>22</v>
      </c>
      <c r="E5" s="11" t="s">
        <v>23</v>
      </c>
      <c r="F5" s="10" t="s">
        <v>405</v>
      </c>
      <c r="G5" s="12" t="s">
        <v>21</v>
      </c>
      <c r="H5" s="10" t="s">
        <v>220</v>
      </c>
      <c r="I5" s="11" t="s">
        <v>22</v>
      </c>
      <c r="J5" s="11" t="s">
        <v>24</v>
      </c>
      <c r="K5" s="10" t="s">
        <v>406</v>
      </c>
      <c r="L5" s="10" t="s">
        <v>11</v>
      </c>
      <c r="M5" s="392"/>
      <c r="N5" s="393"/>
    </row>
    <row r="6" spans="2:14" s="6" customFormat="1" ht="2.25" customHeight="1">
      <c r="B6" s="268"/>
      <c r="C6" s="269"/>
      <c r="D6" s="219"/>
      <c r="E6" s="218"/>
      <c r="F6" s="269"/>
      <c r="G6" s="270"/>
      <c r="H6" s="269"/>
      <c r="I6" s="218"/>
      <c r="J6" s="218"/>
      <c r="K6" s="269"/>
      <c r="L6" s="269"/>
      <c r="M6" s="196"/>
      <c r="N6" s="270"/>
    </row>
    <row r="7" spans="2:37" s="6" customFormat="1" ht="9" customHeight="1">
      <c r="B7" s="386" t="s">
        <v>263</v>
      </c>
      <c r="C7" s="386"/>
      <c r="D7" s="386"/>
      <c r="E7" s="386"/>
      <c r="F7" s="386"/>
      <c r="G7" s="386"/>
      <c r="H7" s="386" t="s">
        <v>263</v>
      </c>
      <c r="I7" s="386"/>
      <c r="J7" s="386"/>
      <c r="K7" s="386"/>
      <c r="L7" s="386"/>
      <c r="M7" s="386"/>
      <c r="N7" s="38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183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2:7" s="6" customFormat="1" ht="2.25" customHeight="1">
      <c r="B8" s="2"/>
      <c r="C8" s="15"/>
      <c r="D8" s="16"/>
      <c r="E8" s="16"/>
      <c r="F8" s="15"/>
      <c r="G8" s="17"/>
    </row>
    <row r="9" spans="2:14" s="6" customFormat="1" ht="9" customHeight="1">
      <c r="B9" s="3" t="s">
        <v>12</v>
      </c>
      <c r="C9" s="18"/>
      <c r="D9" s="18"/>
      <c r="E9" s="18"/>
      <c r="F9" s="18"/>
      <c r="G9" s="18"/>
      <c r="H9" s="26"/>
      <c r="I9" s="26"/>
      <c r="J9" s="26"/>
      <c r="K9" s="26"/>
      <c r="L9" s="26"/>
      <c r="M9" s="26"/>
      <c r="N9" s="19"/>
    </row>
    <row r="10" spans="2:27" ht="9" customHeight="1">
      <c r="B10" s="4" t="s">
        <v>0</v>
      </c>
      <c r="C10" s="25">
        <v>322042747</v>
      </c>
      <c r="D10" s="28" t="s">
        <v>27</v>
      </c>
      <c r="E10" s="25">
        <v>6666894</v>
      </c>
      <c r="F10" s="25">
        <v>14406337</v>
      </c>
      <c r="G10" s="25">
        <v>343115978</v>
      </c>
      <c r="H10" s="25">
        <v>6427277</v>
      </c>
      <c r="I10" s="28" t="s">
        <v>27</v>
      </c>
      <c r="J10" s="25">
        <v>327754</v>
      </c>
      <c r="K10" s="25">
        <v>644274</v>
      </c>
      <c r="L10" s="25">
        <v>7399305</v>
      </c>
      <c r="M10" s="25">
        <v>205422756</v>
      </c>
      <c r="N10" s="25">
        <v>555938039</v>
      </c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2:27" ht="9" customHeight="1">
      <c r="B11" s="4" t="s">
        <v>1</v>
      </c>
      <c r="C11" s="28" t="s">
        <v>27</v>
      </c>
      <c r="D11" s="25">
        <v>1607354</v>
      </c>
      <c r="E11" s="25">
        <v>1443</v>
      </c>
      <c r="F11" s="25">
        <v>113020</v>
      </c>
      <c r="G11" s="25">
        <v>1721817</v>
      </c>
      <c r="H11" s="28" t="s">
        <v>27</v>
      </c>
      <c r="I11" s="28" t="s">
        <v>27</v>
      </c>
      <c r="J11" s="28" t="s">
        <v>27</v>
      </c>
      <c r="K11" s="27" t="s">
        <v>27</v>
      </c>
      <c r="L11" s="27" t="s">
        <v>27</v>
      </c>
      <c r="M11" s="28" t="s">
        <v>27</v>
      </c>
      <c r="N11" s="25">
        <v>1721817</v>
      </c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2:27" ht="9" customHeight="1">
      <c r="B12" s="4" t="s">
        <v>398</v>
      </c>
      <c r="C12" s="28" t="s">
        <v>27</v>
      </c>
      <c r="D12" s="25">
        <v>38063</v>
      </c>
      <c r="E12" s="25">
        <v>584</v>
      </c>
      <c r="F12" s="25">
        <v>416</v>
      </c>
      <c r="G12" s="25">
        <v>39063</v>
      </c>
      <c r="H12" s="28">
        <v>775</v>
      </c>
      <c r="I12" s="28">
        <v>25</v>
      </c>
      <c r="J12" s="25">
        <v>1123</v>
      </c>
      <c r="K12" s="27" t="s">
        <v>27</v>
      </c>
      <c r="L12" s="25">
        <v>1923</v>
      </c>
      <c r="M12" s="28">
        <v>6197</v>
      </c>
      <c r="N12" s="25">
        <v>47183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2:27" ht="9" customHeight="1">
      <c r="B13" s="4" t="s">
        <v>2</v>
      </c>
      <c r="C13" s="28" t="s">
        <v>27</v>
      </c>
      <c r="D13" s="25">
        <v>553392</v>
      </c>
      <c r="E13" s="25">
        <v>30048</v>
      </c>
      <c r="F13" s="25">
        <v>62000</v>
      </c>
      <c r="G13" s="25">
        <v>645440</v>
      </c>
      <c r="H13" s="25">
        <v>409</v>
      </c>
      <c r="I13" s="25">
        <v>368699</v>
      </c>
      <c r="J13" s="25">
        <v>607</v>
      </c>
      <c r="K13" s="28" t="s">
        <v>27</v>
      </c>
      <c r="L13" s="25">
        <v>369715</v>
      </c>
      <c r="M13" s="25">
        <v>11775</v>
      </c>
      <c r="N13" s="25">
        <v>1026930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2:27" ht="9" customHeight="1">
      <c r="B14" s="4" t="s">
        <v>399</v>
      </c>
      <c r="C14" s="28" t="s">
        <v>27</v>
      </c>
      <c r="D14" s="25">
        <v>90173</v>
      </c>
      <c r="E14" s="25">
        <v>95</v>
      </c>
      <c r="F14" s="25">
        <v>2393</v>
      </c>
      <c r="G14" s="25">
        <v>92661</v>
      </c>
      <c r="H14" s="28" t="s">
        <v>27</v>
      </c>
      <c r="I14" s="28" t="s">
        <v>27</v>
      </c>
      <c r="J14" s="28" t="s">
        <v>27</v>
      </c>
      <c r="K14" s="28" t="s">
        <v>27</v>
      </c>
      <c r="L14" s="28" t="s">
        <v>27</v>
      </c>
      <c r="M14" s="28" t="s">
        <v>27</v>
      </c>
      <c r="N14" s="25">
        <v>92661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27" ht="9" customHeight="1">
      <c r="B15" s="4" t="s">
        <v>3</v>
      </c>
      <c r="C15" s="28" t="s">
        <v>27</v>
      </c>
      <c r="D15" s="25">
        <v>121</v>
      </c>
      <c r="E15" s="25">
        <v>65568</v>
      </c>
      <c r="F15" s="25">
        <v>171209</v>
      </c>
      <c r="G15" s="25">
        <v>236898</v>
      </c>
      <c r="H15" s="25">
        <v>1</v>
      </c>
      <c r="I15" s="28" t="s">
        <v>27</v>
      </c>
      <c r="J15" s="28" t="s">
        <v>27</v>
      </c>
      <c r="K15" s="25">
        <v>21</v>
      </c>
      <c r="L15" s="25">
        <v>22</v>
      </c>
      <c r="M15" s="28" t="s">
        <v>27</v>
      </c>
      <c r="N15" s="25">
        <v>236920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2:27" s="1" customFormat="1" ht="9" customHeight="1">
      <c r="B16" s="4" t="s">
        <v>145</v>
      </c>
      <c r="C16" s="28" t="s">
        <v>27</v>
      </c>
      <c r="D16" s="25">
        <v>421217</v>
      </c>
      <c r="E16" s="25">
        <v>1153543</v>
      </c>
      <c r="F16" s="25">
        <v>21557</v>
      </c>
      <c r="G16" s="25">
        <v>1596317</v>
      </c>
      <c r="H16" s="25">
        <v>19421</v>
      </c>
      <c r="I16" s="28">
        <v>181</v>
      </c>
      <c r="J16" s="25">
        <v>182967</v>
      </c>
      <c r="K16" s="28">
        <v>181</v>
      </c>
      <c r="L16" s="25">
        <v>202750</v>
      </c>
      <c r="M16" s="25">
        <v>10870</v>
      </c>
      <c r="N16" s="25">
        <v>1809937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2:27" ht="9" customHeight="1">
      <c r="B17" s="4" t="s">
        <v>4</v>
      </c>
      <c r="C17" s="28" t="s">
        <v>27</v>
      </c>
      <c r="D17" s="25">
        <v>1459252</v>
      </c>
      <c r="E17" s="25">
        <v>72350</v>
      </c>
      <c r="F17" s="25">
        <v>109559</v>
      </c>
      <c r="G17" s="25">
        <v>1641161</v>
      </c>
      <c r="H17" s="25">
        <v>3214</v>
      </c>
      <c r="I17" s="25">
        <v>3814</v>
      </c>
      <c r="J17" s="25">
        <v>14989</v>
      </c>
      <c r="K17" s="28" t="s">
        <v>27</v>
      </c>
      <c r="L17" s="25">
        <v>22017</v>
      </c>
      <c r="M17" s="25">
        <v>18701</v>
      </c>
      <c r="N17" s="25">
        <v>1681879</v>
      </c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</row>
    <row r="18" spans="2:27" ht="9" customHeight="1">
      <c r="B18" s="4" t="s">
        <v>5</v>
      </c>
      <c r="C18" s="28" t="s">
        <v>27</v>
      </c>
      <c r="D18" s="25">
        <v>148044</v>
      </c>
      <c r="E18" s="25">
        <v>13837</v>
      </c>
      <c r="F18" s="25">
        <v>13649</v>
      </c>
      <c r="G18" s="25">
        <v>175530</v>
      </c>
      <c r="H18" s="25">
        <v>3816</v>
      </c>
      <c r="I18" s="25">
        <v>10298</v>
      </c>
      <c r="J18" s="25">
        <v>174</v>
      </c>
      <c r="K18" s="28">
        <v>144</v>
      </c>
      <c r="L18" s="25">
        <v>14432</v>
      </c>
      <c r="M18" s="25">
        <v>616</v>
      </c>
      <c r="N18" s="25">
        <v>190578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</row>
    <row r="19" spans="2:27" ht="9" customHeight="1">
      <c r="B19" s="354" t="s">
        <v>309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</row>
    <row r="20" spans="2:27" ht="9" customHeight="1">
      <c r="B20" s="4" t="s">
        <v>234</v>
      </c>
      <c r="C20" s="25">
        <v>39108640.32392177</v>
      </c>
      <c r="D20" s="25">
        <v>45293796.83618504</v>
      </c>
      <c r="E20" s="25">
        <v>59824.81781982885</v>
      </c>
      <c r="F20" s="25">
        <v>398270.9023018484</v>
      </c>
      <c r="G20" s="25">
        <v>84860532.88022849</v>
      </c>
      <c r="H20" s="25">
        <v>39253.82307219551</v>
      </c>
      <c r="I20" s="25">
        <v>8749042.747137537</v>
      </c>
      <c r="J20" s="25">
        <v>201446.07931745058</v>
      </c>
      <c r="K20" s="25">
        <v>13472.811126547434</v>
      </c>
      <c r="L20" s="25">
        <v>9003215.46065373</v>
      </c>
      <c r="M20" s="25">
        <v>5819343.376698498</v>
      </c>
      <c r="N20" s="25">
        <v>99683091.71758072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</row>
    <row r="21" spans="2:27" ht="9" customHeight="1">
      <c r="B21" s="4" t="s">
        <v>156</v>
      </c>
      <c r="C21" s="25">
        <v>3151250.217686583</v>
      </c>
      <c r="D21" s="25">
        <v>1616224.4790241031</v>
      </c>
      <c r="E21" s="25">
        <v>31952.37647642116</v>
      </c>
      <c r="F21" s="25">
        <v>202734.51119936787</v>
      </c>
      <c r="G21" s="25">
        <v>5002161.584386475</v>
      </c>
      <c r="H21" s="25">
        <v>74089.35633976666</v>
      </c>
      <c r="I21" s="25">
        <v>335484.5858273898</v>
      </c>
      <c r="J21" s="25">
        <v>337705.02719145577</v>
      </c>
      <c r="K21" s="29" t="s">
        <v>269</v>
      </c>
      <c r="L21" s="25">
        <v>747278.9693586122</v>
      </c>
      <c r="M21" s="25">
        <v>177731.31226533488</v>
      </c>
      <c r="N21" s="25">
        <v>5927171.866010423</v>
      </c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</row>
    <row r="22" spans="2:27" s="279" customFormat="1" ht="9" customHeight="1">
      <c r="B22" s="4" t="s">
        <v>157</v>
      </c>
      <c r="C22" s="25">
        <v>10683882.548724571</v>
      </c>
      <c r="D22" s="25">
        <v>13927075.667437188</v>
      </c>
      <c r="E22" s="25">
        <v>4573318.0904496685</v>
      </c>
      <c r="F22" s="25">
        <v>1508432.6492907868</v>
      </c>
      <c r="G22" s="25">
        <v>30692708.95590221</v>
      </c>
      <c r="H22" s="25">
        <v>1343960.195241954</v>
      </c>
      <c r="I22" s="25">
        <v>3729771.0687113055</v>
      </c>
      <c r="J22" s="25">
        <v>6489709.015320262</v>
      </c>
      <c r="K22" s="28" t="s">
        <v>27</v>
      </c>
      <c r="L22" s="25">
        <v>11563440.279273521</v>
      </c>
      <c r="M22" s="25">
        <v>3252163.8111309605</v>
      </c>
      <c r="N22" s="25">
        <v>45508313.04630669</v>
      </c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</row>
    <row r="23" spans="2:27" ht="9" customHeight="1">
      <c r="B23" s="4" t="s">
        <v>158</v>
      </c>
      <c r="C23" s="29" t="s">
        <v>269</v>
      </c>
      <c r="D23" s="29" t="s">
        <v>269</v>
      </c>
      <c r="E23" s="29" t="s">
        <v>269</v>
      </c>
      <c r="F23" s="29" t="s">
        <v>269</v>
      </c>
      <c r="G23" s="29" t="s">
        <v>269</v>
      </c>
      <c r="H23" s="29" t="s">
        <v>269</v>
      </c>
      <c r="I23" s="29" t="s">
        <v>269</v>
      </c>
      <c r="J23" s="29" t="s">
        <v>269</v>
      </c>
      <c r="K23" s="29" t="s">
        <v>269</v>
      </c>
      <c r="L23" s="29" t="s">
        <v>269</v>
      </c>
      <c r="M23" s="29" t="s">
        <v>269</v>
      </c>
      <c r="N23" s="29" t="s">
        <v>269</v>
      </c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2:27" ht="9" customHeight="1">
      <c r="B24" s="4" t="s">
        <v>159</v>
      </c>
      <c r="C24" s="29" t="s">
        <v>269</v>
      </c>
      <c r="D24" s="29" t="s">
        <v>269</v>
      </c>
      <c r="E24" s="29" t="s">
        <v>269</v>
      </c>
      <c r="F24" s="29" t="s">
        <v>269</v>
      </c>
      <c r="G24" s="29" t="s">
        <v>269</v>
      </c>
      <c r="H24" s="29" t="s">
        <v>269</v>
      </c>
      <c r="I24" s="29" t="s">
        <v>269</v>
      </c>
      <c r="J24" s="29" t="s">
        <v>269</v>
      </c>
      <c r="K24" s="29" t="s">
        <v>269</v>
      </c>
      <c r="L24" s="29" t="s">
        <v>269</v>
      </c>
      <c r="M24" s="29" t="s">
        <v>269</v>
      </c>
      <c r="N24" s="29" t="s">
        <v>269</v>
      </c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pans="2:27" ht="9" customHeight="1">
      <c r="B25" s="4" t="s">
        <v>6</v>
      </c>
      <c r="C25" s="25">
        <v>854282.2023788005</v>
      </c>
      <c r="D25" s="25">
        <v>19044.348153924817</v>
      </c>
      <c r="E25" s="25">
        <v>7391.531139768731</v>
      </c>
      <c r="F25" s="25">
        <v>69881.26655889933</v>
      </c>
      <c r="G25" s="25">
        <v>950599.3482313934</v>
      </c>
      <c r="H25" s="25">
        <v>6519.751894105677</v>
      </c>
      <c r="I25" s="25">
        <v>862.4830214794424</v>
      </c>
      <c r="J25" s="25">
        <v>6116.9155128158745</v>
      </c>
      <c r="K25" s="28" t="s">
        <v>27</v>
      </c>
      <c r="L25" s="25">
        <v>13499.150428400993</v>
      </c>
      <c r="M25" s="25">
        <v>3462.3270514959177</v>
      </c>
      <c r="N25" s="25">
        <v>967560.8257112902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</row>
    <row r="26" spans="2:27" ht="9" customHeight="1">
      <c r="B26" s="4" t="s">
        <v>7</v>
      </c>
      <c r="C26" s="28" t="s">
        <v>27</v>
      </c>
      <c r="D26" s="25">
        <v>127444.51961761531</v>
      </c>
      <c r="E26" s="28" t="s">
        <v>27</v>
      </c>
      <c r="F26" s="25">
        <v>19015.94302447488</v>
      </c>
      <c r="G26" s="25">
        <v>146460.4626420902</v>
      </c>
      <c r="H26" s="25">
        <v>70</v>
      </c>
      <c r="I26" s="25">
        <v>6772.299317760436</v>
      </c>
      <c r="J26" s="25">
        <v>953.8958926182816</v>
      </c>
      <c r="K26" s="25">
        <v>120.85091438693983</v>
      </c>
      <c r="L26" s="25">
        <v>7917.046124765657</v>
      </c>
      <c r="M26" s="25">
        <v>9361.297752896033</v>
      </c>
      <c r="N26" s="25">
        <v>163738.80651975187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</row>
    <row r="27" spans="2:27" ht="9" customHeight="1">
      <c r="B27" s="4" t="s">
        <v>8</v>
      </c>
      <c r="C27" s="28" t="s">
        <v>27</v>
      </c>
      <c r="D27" s="25">
        <v>55115.24735703182</v>
      </c>
      <c r="E27" s="25">
        <v>20495.07558346718</v>
      </c>
      <c r="F27" s="25">
        <v>91375.16978520557</v>
      </c>
      <c r="G27" s="25">
        <v>166985.49272570456</v>
      </c>
      <c r="H27" s="25">
        <v>13112.324210982973</v>
      </c>
      <c r="I27" s="25">
        <v>160789.55930732802</v>
      </c>
      <c r="J27" s="25">
        <v>1685.7153186280839</v>
      </c>
      <c r="K27" s="28">
        <v>91.41287113883911</v>
      </c>
      <c r="L27" s="25">
        <v>175679.01170807792</v>
      </c>
      <c r="M27" s="25">
        <v>15588.218585217972</v>
      </c>
      <c r="N27" s="25">
        <v>358252.7230190005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</row>
    <row r="28" spans="2:27" ht="9" customHeight="1">
      <c r="B28" s="272" t="s">
        <v>400</v>
      </c>
      <c r="C28" s="28" t="s">
        <v>27</v>
      </c>
      <c r="D28" s="25">
        <v>450603.6477350783</v>
      </c>
      <c r="E28" s="25">
        <v>55211.16218296002</v>
      </c>
      <c r="F28" s="25">
        <v>53027.38615998802</v>
      </c>
      <c r="G28" s="25">
        <v>558842.1960780263</v>
      </c>
      <c r="H28" s="25">
        <v>2988.7608649620147</v>
      </c>
      <c r="I28" s="25">
        <v>226995.8554333848</v>
      </c>
      <c r="J28" s="25">
        <v>51241.49214727285</v>
      </c>
      <c r="K28" s="28" t="s">
        <v>27</v>
      </c>
      <c r="L28" s="25">
        <v>281226.10844561964</v>
      </c>
      <c r="M28" s="25">
        <v>20414.643618916783</v>
      </c>
      <c r="N28" s="25">
        <v>860482.9481425628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2:27" ht="9" customHeight="1">
      <c r="B29" s="4" t="s">
        <v>336</v>
      </c>
      <c r="C29" s="29" t="s">
        <v>269</v>
      </c>
      <c r="D29" s="29" t="s">
        <v>269</v>
      </c>
      <c r="E29" s="29" t="s">
        <v>269</v>
      </c>
      <c r="F29" s="29" t="s">
        <v>269</v>
      </c>
      <c r="G29" s="29" t="s">
        <v>269</v>
      </c>
      <c r="H29" s="29" t="s">
        <v>269</v>
      </c>
      <c r="I29" s="29" t="s">
        <v>269</v>
      </c>
      <c r="J29" s="29" t="s">
        <v>269</v>
      </c>
      <c r="K29" s="29" t="s">
        <v>269</v>
      </c>
      <c r="L29" s="29" t="s">
        <v>269</v>
      </c>
      <c r="M29" s="29" t="s">
        <v>269</v>
      </c>
      <c r="N29" s="29" t="s">
        <v>269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</row>
    <row r="30" spans="2:27" ht="9" customHeight="1">
      <c r="B30" s="4" t="s">
        <v>9</v>
      </c>
      <c r="C30" s="28" t="s">
        <v>27</v>
      </c>
      <c r="D30" s="25">
        <v>41332.47842501305</v>
      </c>
      <c r="E30" s="25">
        <v>499.41382141953346</v>
      </c>
      <c r="F30" s="25">
        <v>626.9502703651868</v>
      </c>
      <c r="G30" s="25">
        <v>42458.84251679777</v>
      </c>
      <c r="H30" s="25">
        <v>8.77976728452127</v>
      </c>
      <c r="I30" s="25">
        <v>8225.350803348707</v>
      </c>
      <c r="J30" s="28" t="s">
        <v>27</v>
      </c>
      <c r="K30" s="28">
        <v>44</v>
      </c>
      <c r="L30" s="25">
        <v>8278.130570633228</v>
      </c>
      <c r="M30" s="28" t="s">
        <v>27</v>
      </c>
      <c r="N30" s="25">
        <v>50736.973087431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</row>
    <row r="31" spans="2:27" ht="9" customHeight="1">
      <c r="B31" s="4" t="s">
        <v>10</v>
      </c>
      <c r="C31" s="28" t="s">
        <v>27</v>
      </c>
      <c r="D31" s="25">
        <v>337231.1800523687</v>
      </c>
      <c r="E31" s="25">
        <v>78786.35520872606</v>
      </c>
      <c r="F31" s="25">
        <v>11410.015132187144</v>
      </c>
      <c r="G31" s="25">
        <v>427427.55039328197</v>
      </c>
      <c r="H31" s="25">
        <v>232.40560459026892</v>
      </c>
      <c r="I31" s="25">
        <v>12428.018819689403</v>
      </c>
      <c r="J31" s="28" t="s">
        <v>27</v>
      </c>
      <c r="K31" s="28" t="s">
        <v>27</v>
      </c>
      <c r="L31" s="25">
        <v>12660.424424279672</v>
      </c>
      <c r="M31" s="25">
        <v>777.7840900287667</v>
      </c>
      <c r="N31" s="25">
        <v>440865.7589075904</v>
      </c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</row>
    <row r="32" spans="2:27" ht="9" customHeight="1">
      <c r="B32" s="4" t="s">
        <v>165</v>
      </c>
      <c r="C32" s="29" t="s">
        <v>269</v>
      </c>
      <c r="D32" s="29" t="s">
        <v>269</v>
      </c>
      <c r="E32" s="29" t="s">
        <v>269</v>
      </c>
      <c r="F32" s="29" t="s">
        <v>269</v>
      </c>
      <c r="G32" s="29" t="s">
        <v>269</v>
      </c>
      <c r="H32" s="29" t="s">
        <v>269</v>
      </c>
      <c r="I32" s="29" t="s">
        <v>269</v>
      </c>
      <c r="J32" s="29" t="s">
        <v>269</v>
      </c>
      <c r="K32" s="29" t="s">
        <v>269</v>
      </c>
      <c r="L32" s="29" t="s">
        <v>269</v>
      </c>
      <c r="M32" s="29" t="s">
        <v>269</v>
      </c>
      <c r="N32" s="29" t="s">
        <v>269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2:27" ht="9" customHeight="1">
      <c r="B33" s="272" t="s">
        <v>401</v>
      </c>
      <c r="C33" s="25">
        <v>998369.7269634968</v>
      </c>
      <c r="D33" s="7">
        <v>3384043.1457546726</v>
      </c>
      <c r="E33" s="7">
        <v>125036.79755406013</v>
      </c>
      <c r="F33" s="7">
        <v>309325.1457699598</v>
      </c>
      <c r="G33" s="7">
        <v>4816774.816042189</v>
      </c>
      <c r="H33" s="25">
        <v>22426.107929162772</v>
      </c>
      <c r="I33" s="25">
        <v>464153.36034964136</v>
      </c>
      <c r="J33" s="25">
        <v>1909.3411559338315</v>
      </c>
      <c r="K33" s="28" t="s">
        <v>27</v>
      </c>
      <c r="L33" s="25">
        <v>488488.809434738</v>
      </c>
      <c r="M33" s="25">
        <v>75238.47397315457</v>
      </c>
      <c r="N33" s="25">
        <v>5380502.099450082</v>
      </c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</row>
    <row r="34" spans="2:27" ht="9" customHeight="1">
      <c r="B34" s="272" t="s">
        <v>310</v>
      </c>
      <c r="C34" s="28" t="s">
        <v>27</v>
      </c>
      <c r="D34" s="25">
        <v>258596</v>
      </c>
      <c r="E34" s="28">
        <v>1964</v>
      </c>
      <c r="F34" s="25">
        <v>22873</v>
      </c>
      <c r="G34" s="25">
        <v>283433</v>
      </c>
      <c r="H34" s="28">
        <v>1857</v>
      </c>
      <c r="I34" s="28">
        <v>1941</v>
      </c>
      <c r="J34" s="28">
        <v>3678</v>
      </c>
      <c r="K34" s="28">
        <v>2499</v>
      </c>
      <c r="L34" s="28">
        <v>9975</v>
      </c>
      <c r="M34" s="28">
        <v>1388</v>
      </c>
      <c r="N34" s="25">
        <v>294796</v>
      </c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</row>
    <row r="35" spans="2:27" ht="9" customHeight="1">
      <c r="B35" s="5" t="s">
        <v>14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</row>
    <row r="36" spans="2:27" ht="9" customHeight="1">
      <c r="B36" s="4" t="s">
        <v>167</v>
      </c>
      <c r="C36" s="29" t="s">
        <v>269</v>
      </c>
      <c r="D36" s="29" t="s">
        <v>269</v>
      </c>
      <c r="E36" s="29" t="s">
        <v>269</v>
      </c>
      <c r="F36" s="29" t="s">
        <v>269</v>
      </c>
      <c r="G36" s="29" t="s">
        <v>269</v>
      </c>
      <c r="H36" s="29" t="s">
        <v>269</v>
      </c>
      <c r="I36" s="29" t="s">
        <v>269</v>
      </c>
      <c r="J36" s="29" t="s">
        <v>269</v>
      </c>
      <c r="K36" s="29" t="s">
        <v>269</v>
      </c>
      <c r="L36" s="29" t="s">
        <v>269</v>
      </c>
      <c r="M36" s="29" t="s">
        <v>269</v>
      </c>
      <c r="N36" s="29" t="s">
        <v>269</v>
      </c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</row>
    <row r="37" spans="3:27" ht="2.25" customHeight="1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</row>
    <row r="38" spans="2:37" ht="9" customHeight="1">
      <c r="B38" s="386" t="s">
        <v>264</v>
      </c>
      <c r="C38" s="386"/>
      <c r="D38" s="386"/>
      <c r="E38" s="386"/>
      <c r="F38" s="386"/>
      <c r="G38" s="386"/>
      <c r="H38" s="386" t="s">
        <v>264</v>
      </c>
      <c r="I38" s="386"/>
      <c r="J38" s="386"/>
      <c r="K38" s="386"/>
      <c r="L38" s="386"/>
      <c r="M38" s="386"/>
      <c r="N38" s="386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181"/>
      <c r="AB38" s="25"/>
      <c r="AC38" s="25"/>
      <c r="AD38" s="25"/>
      <c r="AE38" s="25"/>
      <c r="AF38" s="25"/>
      <c r="AG38" s="25"/>
      <c r="AH38" s="25"/>
      <c r="AI38" s="25"/>
      <c r="AJ38" s="25"/>
      <c r="AK38" s="25"/>
    </row>
    <row r="39" spans="3:27" ht="2.25" customHeight="1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</row>
    <row r="40" spans="2:27" ht="9" customHeight="1">
      <c r="B40" s="3" t="s">
        <v>12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</row>
    <row r="41" spans="2:27" ht="9" customHeight="1">
      <c r="B41" s="4" t="s">
        <v>0</v>
      </c>
      <c r="C41" s="28">
        <v>323147532</v>
      </c>
      <c r="D41" s="28" t="s">
        <v>27</v>
      </c>
      <c r="E41" s="28">
        <v>3523319</v>
      </c>
      <c r="F41" s="28">
        <v>21408941</v>
      </c>
      <c r="G41" s="28">
        <v>348079792</v>
      </c>
      <c r="H41" s="28">
        <v>9085708</v>
      </c>
      <c r="I41" s="28" t="s">
        <v>27</v>
      </c>
      <c r="J41" s="28">
        <v>166676</v>
      </c>
      <c r="K41" s="28">
        <v>611259</v>
      </c>
      <c r="L41" s="28">
        <v>9863644</v>
      </c>
      <c r="M41" s="28">
        <v>212151319</v>
      </c>
      <c r="N41" s="28">
        <v>570094755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</row>
    <row r="42" spans="2:27" ht="9" customHeight="1">
      <c r="B42" s="4" t="s">
        <v>1</v>
      </c>
      <c r="C42" s="28" t="s">
        <v>27</v>
      </c>
      <c r="D42" s="28">
        <v>1688676</v>
      </c>
      <c r="E42" s="28">
        <v>2123</v>
      </c>
      <c r="F42" s="28">
        <v>116658</v>
      </c>
      <c r="G42" s="28">
        <v>1807457</v>
      </c>
      <c r="H42" s="28" t="s">
        <v>27</v>
      </c>
      <c r="I42" s="28" t="s">
        <v>27</v>
      </c>
      <c r="J42" s="28" t="s">
        <v>27</v>
      </c>
      <c r="K42" s="28">
        <v>10</v>
      </c>
      <c r="L42" s="28">
        <v>10</v>
      </c>
      <c r="M42" s="28" t="s">
        <v>27</v>
      </c>
      <c r="N42" s="28">
        <v>1807467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2:27" ht="9" customHeight="1">
      <c r="B43" s="4" t="s">
        <v>398</v>
      </c>
      <c r="C43" s="28" t="s">
        <v>27</v>
      </c>
      <c r="D43" s="28">
        <v>28906</v>
      </c>
      <c r="E43" s="28">
        <v>58</v>
      </c>
      <c r="F43" s="28">
        <v>3505</v>
      </c>
      <c r="G43" s="28">
        <v>32469</v>
      </c>
      <c r="H43" s="28" t="s">
        <v>27</v>
      </c>
      <c r="I43" s="28">
        <v>87</v>
      </c>
      <c r="J43" s="28">
        <v>1337</v>
      </c>
      <c r="K43" s="28" t="s">
        <v>27</v>
      </c>
      <c r="L43" s="28">
        <v>1424</v>
      </c>
      <c r="M43" s="28" t="s">
        <v>27</v>
      </c>
      <c r="N43" s="28">
        <v>33893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</row>
    <row r="44" spans="2:27" ht="9" customHeight="1">
      <c r="B44" s="4" t="s">
        <v>2</v>
      </c>
      <c r="C44" s="28" t="s">
        <v>27</v>
      </c>
      <c r="D44" s="28">
        <v>500567</v>
      </c>
      <c r="E44" s="28">
        <v>30248</v>
      </c>
      <c r="F44" s="28">
        <v>52744</v>
      </c>
      <c r="G44" s="28">
        <v>583559</v>
      </c>
      <c r="H44" s="28">
        <v>122</v>
      </c>
      <c r="I44" s="28">
        <v>345530</v>
      </c>
      <c r="J44" s="28">
        <v>1620</v>
      </c>
      <c r="K44" s="28" t="s">
        <v>27</v>
      </c>
      <c r="L44" s="28">
        <v>347272</v>
      </c>
      <c r="M44" s="28">
        <v>18568</v>
      </c>
      <c r="N44" s="28">
        <v>949399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</row>
    <row r="45" spans="2:27" ht="9" customHeight="1">
      <c r="B45" s="4" t="s">
        <v>399</v>
      </c>
      <c r="C45" s="28" t="s">
        <v>27</v>
      </c>
      <c r="D45" s="28">
        <v>128729</v>
      </c>
      <c r="E45" s="28">
        <v>11681</v>
      </c>
      <c r="F45" s="28">
        <v>12645</v>
      </c>
      <c r="G45" s="28">
        <v>153055</v>
      </c>
      <c r="H45" s="28" t="s">
        <v>27</v>
      </c>
      <c r="I45" s="28" t="s">
        <v>27</v>
      </c>
      <c r="J45" s="28">
        <v>20658</v>
      </c>
      <c r="K45" s="28" t="s">
        <v>27</v>
      </c>
      <c r="L45" s="28">
        <v>20658</v>
      </c>
      <c r="M45" s="28">
        <v>23400</v>
      </c>
      <c r="N45" s="28">
        <v>197113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</row>
    <row r="46" spans="2:27" ht="9" customHeight="1">
      <c r="B46" s="4" t="s">
        <v>3</v>
      </c>
      <c r="C46" s="28" t="s">
        <v>27</v>
      </c>
      <c r="D46" s="28">
        <v>149</v>
      </c>
      <c r="E46" s="28">
        <v>98933</v>
      </c>
      <c r="F46" s="28">
        <v>285783</v>
      </c>
      <c r="G46" s="28">
        <v>384865</v>
      </c>
      <c r="H46" s="28">
        <v>7</v>
      </c>
      <c r="I46" s="28" t="s">
        <v>27</v>
      </c>
      <c r="J46" s="28" t="s">
        <v>27</v>
      </c>
      <c r="K46" s="28">
        <v>21</v>
      </c>
      <c r="L46" s="28">
        <v>28</v>
      </c>
      <c r="M46" s="28" t="s">
        <v>27</v>
      </c>
      <c r="N46" s="28">
        <v>384893</v>
      </c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</row>
    <row r="47" spans="2:27" ht="9" customHeight="1">
      <c r="B47" s="4" t="s">
        <v>145</v>
      </c>
      <c r="C47" s="28" t="s">
        <v>27</v>
      </c>
      <c r="D47" s="28">
        <v>581861</v>
      </c>
      <c r="E47" s="28">
        <v>1082736</v>
      </c>
      <c r="F47" s="28">
        <v>31909</v>
      </c>
      <c r="G47" s="28">
        <v>1696506</v>
      </c>
      <c r="H47" s="28">
        <v>3250</v>
      </c>
      <c r="I47" s="28" t="s">
        <v>27</v>
      </c>
      <c r="J47" s="28">
        <v>77277</v>
      </c>
      <c r="K47" s="28">
        <v>131</v>
      </c>
      <c r="L47" s="28">
        <v>80658</v>
      </c>
      <c r="M47" s="28">
        <v>10017</v>
      </c>
      <c r="N47" s="28">
        <v>1787181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</row>
    <row r="48" spans="2:27" ht="9" customHeight="1">
      <c r="B48" s="4" t="s">
        <v>4</v>
      </c>
      <c r="C48" s="28" t="s">
        <v>27</v>
      </c>
      <c r="D48" s="28">
        <v>1080094</v>
      </c>
      <c r="E48" s="28">
        <v>136310</v>
      </c>
      <c r="F48" s="28">
        <v>144917</v>
      </c>
      <c r="G48" s="28">
        <v>1361321</v>
      </c>
      <c r="H48" s="28">
        <v>6555</v>
      </c>
      <c r="I48" s="28">
        <v>33668</v>
      </c>
      <c r="J48" s="28">
        <v>14276</v>
      </c>
      <c r="K48" s="28" t="s">
        <v>27</v>
      </c>
      <c r="L48" s="28">
        <v>54499</v>
      </c>
      <c r="M48" s="28">
        <v>6651</v>
      </c>
      <c r="N48" s="28">
        <v>1422471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2:27" ht="9" customHeight="1">
      <c r="B49" s="4" t="s">
        <v>5</v>
      </c>
      <c r="C49" s="28" t="s">
        <v>27</v>
      </c>
      <c r="D49" s="28">
        <v>117931</v>
      </c>
      <c r="E49" s="28">
        <v>11004</v>
      </c>
      <c r="F49" s="28">
        <v>4756</v>
      </c>
      <c r="G49" s="28">
        <v>133691</v>
      </c>
      <c r="H49" s="28">
        <v>3781</v>
      </c>
      <c r="I49" s="28">
        <v>7557</v>
      </c>
      <c r="J49" s="28">
        <v>111</v>
      </c>
      <c r="K49" s="28">
        <v>57</v>
      </c>
      <c r="L49" s="28">
        <v>11506</v>
      </c>
      <c r="M49" s="28">
        <v>205</v>
      </c>
      <c r="N49" s="28">
        <v>145402</v>
      </c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</row>
    <row r="50" spans="2:27" ht="9" customHeight="1">
      <c r="B50" s="354" t="s">
        <v>309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</row>
    <row r="51" spans="2:27" ht="9" customHeight="1">
      <c r="B51" s="4" t="s">
        <v>234</v>
      </c>
      <c r="C51" s="28">
        <v>37080039.701</v>
      </c>
      <c r="D51" s="28">
        <v>33650754.866</v>
      </c>
      <c r="E51" s="28">
        <v>57551.443</v>
      </c>
      <c r="F51" s="28">
        <v>378875.56700000004</v>
      </c>
      <c r="G51" s="28">
        <v>71167221.577</v>
      </c>
      <c r="H51" s="28">
        <v>50457.477</v>
      </c>
      <c r="I51" s="28">
        <v>8762146.909</v>
      </c>
      <c r="J51" s="28">
        <v>553217.582</v>
      </c>
      <c r="K51" s="28">
        <v>14176.952</v>
      </c>
      <c r="L51" s="28">
        <v>9379998.92</v>
      </c>
      <c r="M51" s="28">
        <v>11069854.046</v>
      </c>
      <c r="N51" s="28">
        <v>91617074.54300001</v>
      </c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2:27" ht="9" customHeight="1">
      <c r="B52" s="4" t="s">
        <v>156</v>
      </c>
      <c r="C52" s="28">
        <v>3416107</v>
      </c>
      <c r="D52" s="28">
        <v>2381330</v>
      </c>
      <c r="E52" s="28">
        <v>3416107</v>
      </c>
      <c r="F52" s="28">
        <v>2381330</v>
      </c>
      <c r="G52" s="28">
        <v>3416107</v>
      </c>
      <c r="H52" s="28">
        <v>2381330</v>
      </c>
      <c r="I52" s="28">
        <v>714775</v>
      </c>
      <c r="J52" s="28">
        <v>562859</v>
      </c>
      <c r="K52" s="28" t="s">
        <v>27</v>
      </c>
      <c r="L52" s="28">
        <v>3658964</v>
      </c>
      <c r="M52" s="28">
        <v>426382</v>
      </c>
      <c r="N52" s="28">
        <v>7501453</v>
      </c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</row>
    <row r="53" spans="2:27" s="279" customFormat="1" ht="9" customHeight="1">
      <c r="B53" s="4" t="s">
        <v>157</v>
      </c>
      <c r="C53" s="28">
        <v>14508266.383503335</v>
      </c>
      <c r="D53" s="292">
        <v>12439892.15429563</v>
      </c>
      <c r="E53" s="28">
        <v>4536234.620573736</v>
      </c>
      <c r="F53" s="28">
        <v>1656429.5620395981</v>
      </c>
      <c r="G53" s="28">
        <v>33140822.7204123</v>
      </c>
      <c r="H53" s="28">
        <v>1164865.10681164</v>
      </c>
      <c r="I53" s="28">
        <v>4430211.2960026385</v>
      </c>
      <c r="J53" s="28">
        <v>6532188.216382673</v>
      </c>
      <c r="K53" s="28" t="s">
        <v>27</v>
      </c>
      <c r="L53" s="28">
        <v>12127264.619196951</v>
      </c>
      <c r="M53" s="28">
        <v>3562879.6188050816</v>
      </c>
      <c r="N53" s="28">
        <v>48830966.95841433</v>
      </c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</row>
    <row r="54" spans="2:27" ht="9" customHeight="1">
      <c r="B54" s="4" t="s">
        <v>158</v>
      </c>
      <c r="C54" s="29" t="s">
        <v>269</v>
      </c>
      <c r="D54" s="29" t="s">
        <v>269</v>
      </c>
      <c r="E54" s="29" t="s">
        <v>269</v>
      </c>
      <c r="F54" s="29" t="s">
        <v>269</v>
      </c>
      <c r="G54" s="29" t="s">
        <v>269</v>
      </c>
      <c r="H54" s="29" t="s">
        <v>269</v>
      </c>
      <c r="I54" s="29" t="s">
        <v>269</v>
      </c>
      <c r="J54" s="29" t="s">
        <v>269</v>
      </c>
      <c r="K54" s="29" t="s">
        <v>269</v>
      </c>
      <c r="L54" s="29" t="s">
        <v>269</v>
      </c>
      <c r="M54" s="29" t="s">
        <v>269</v>
      </c>
      <c r="N54" s="29" t="s">
        <v>269</v>
      </c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</row>
    <row r="55" spans="2:27" ht="9" customHeight="1">
      <c r="B55" s="4" t="s">
        <v>159</v>
      </c>
      <c r="C55" s="29" t="s">
        <v>269</v>
      </c>
      <c r="D55" s="29" t="s">
        <v>269</v>
      </c>
      <c r="E55" s="29" t="s">
        <v>269</v>
      </c>
      <c r="F55" s="29" t="s">
        <v>269</v>
      </c>
      <c r="G55" s="29" t="s">
        <v>269</v>
      </c>
      <c r="H55" s="29" t="s">
        <v>269</v>
      </c>
      <c r="I55" s="29" t="s">
        <v>269</v>
      </c>
      <c r="J55" s="29" t="s">
        <v>269</v>
      </c>
      <c r="K55" s="29" t="s">
        <v>269</v>
      </c>
      <c r="L55" s="29" t="s">
        <v>269</v>
      </c>
      <c r="M55" s="29" t="s">
        <v>269</v>
      </c>
      <c r="N55" s="29" t="s">
        <v>269</v>
      </c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</row>
    <row r="56" spans="2:27" ht="9" customHeight="1">
      <c r="B56" s="4" t="s">
        <v>6</v>
      </c>
      <c r="C56" s="28">
        <v>884491</v>
      </c>
      <c r="D56" s="28">
        <v>25652</v>
      </c>
      <c r="E56" s="28">
        <v>5387</v>
      </c>
      <c r="F56" s="28">
        <v>61842</v>
      </c>
      <c r="G56" s="28">
        <v>977372</v>
      </c>
      <c r="H56" s="28">
        <v>31161</v>
      </c>
      <c r="I56" s="28">
        <v>747</v>
      </c>
      <c r="J56" s="28">
        <v>5608</v>
      </c>
      <c r="K56" s="28" t="s">
        <v>27</v>
      </c>
      <c r="L56" s="28">
        <v>37516</v>
      </c>
      <c r="M56" s="28">
        <v>10723</v>
      </c>
      <c r="N56" s="28">
        <f>G56+L56+M56</f>
        <v>1025611</v>
      </c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</row>
    <row r="57" spans="2:27" ht="9" customHeight="1">
      <c r="B57" s="4" t="s">
        <v>7</v>
      </c>
      <c r="C57" s="28" t="s">
        <v>27</v>
      </c>
      <c r="D57" s="28">
        <v>102968</v>
      </c>
      <c r="E57" s="28">
        <v>6730</v>
      </c>
      <c r="F57" s="28">
        <v>6569</v>
      </c>
      <c r="G57" s="28">
        <v>116267</v>
      </c>
      <c r="H57" s="28">
        <v>1220</v>
      </c>
      <c r="I57" s="28">
        <v>7639</v>
      </c>
      <c r="J57" s="28">
        <v>1510</v>
      </c>
      <c r="K57" s="28">
        <v>382</v>
      </c>
      <c r="L57" s="28">
        <v>10751</v>
      </c>
      <c r="M57" s="28">
        <v>1167</v>
      </c>
      <c r="N57" s="28">
        <v>128185</v>
      </c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</row>
    <row r="58" spans="2:27" ht="9" customHeight="1">
      <c r="B58" s="4" t="s">
        <v>8</v>
      </c>
      <c r="C58" s="28" t="s">
        <v>27</v>
      </c>
      <c r="D58" s="28">
        <v>36239</v>
      </c>
      <c r="E58" s="28">
        <v>23136</v>
      </c>
      <c r="F58" s="28">
        <v>37916</v>
      </c>
      <c r="G58" s="28">
        <v>97291</v>
      </c>
      <c r="H58" s="28">
        <v>16</v>
      </c>
      <c r="I58" s="28">
        <v>115796</v>
      </c>
      <c r="J58" s="28">
        <v>45</v>
      </c>
      <c r="K58" s="28">
        <v>968</v>
      </c>
      <c r="L58" s="28">
        <v>116825</v>
      </c>
      <c r="M58" s="28">
        <v>227</v>
      </c>
      <c r="N58" s="28">
        <v>214343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</row>
    <row r="59" spans="2:27" ht="9" customHeight="1">
      <c r="B59" s="272" t="s">
        <v>400</v>
      </c>
      <c r="C59" s="28" t="s">
        <v>27</v>
      </c>
      <c r="D59" s="28">
        <v>469173.433</v>
      </c>
      <c r="E59" s="28">
        <v>68680.945</v>
      </c>
      <c r="F59" s="28">
        <v>46561.785</v>
      </c>
      <c r="G59" s="28">
        <v>584416.163</v>
      </c>
      <c r="H59" s="28">
        <v>2447.353</v>
      </c>
      <c r="I59" s="28">
        <v>215044.324</v>
      </c>
      <c r="J59" s="28">
        <v>68925.163</v>
      </c>
      <c r="K59" s="28" t="s">
        <v>27</v>
      </c>
      <c r="L59" s="28">
        <v>286416.84</v>
      </c>
      <c r="M59" s="28">
        <v>19389.493</v>
      </c>
      <c r="N59" s="28">
        <v>890222.496</v>
      </c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2:27" ht="9" customHeight="1">
      <c r="B60" s="4" t="s">
        <v>336</v>
      </c>
      <c r="C60" s="29" t="s">
        <v>269</v>
      </c>
      <c r="D60" s="29" t="s">
        <v>269</v>
      </c>
      <c r="E60" s="29" t="s">
        <v>269</v>
      </c>
      <c r="F60" s="29" t="s">
        <v>269</v>
      </c>
      <c r="G60" s="29" t="s">
        <v>269</v>
      </c>
      <c r="H60" s="29" t="s">
        <v>269</v>
      </c>
      <c r="I60" s="29" t="s">
        <v>269</v>
      </c>
      <c r="J60" s="29" t="s">
        <v>269</v>
      </c>
      <c r="K60" s="29" t="s">
        <v>269</v>
      </c>
      <c r="L60" s="29" t="s">
        <v>269</v>
      </c>
      <c r="M60" s="29" t="s">
        <v>269</v>
      </c>
      <c r="N60" s="29" t="s">
        <v>269</v>
      </c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</row>
    <row r="61" spans="2:27" ht="9" customHeight="1">
      <c r="B61" s="4" t="s">
        <v>9</v>
      </c>
      <c r="C61" s="28" t="s">
        <v>27</v>
      </c>
      <c r="D61" s="28">
        <v>39114</v>
      </c>
      <c r="E61" s="28">
        <v>1153</v>
      </c>
      <c r="F61" s="28">
        <v>955</v>
      </c>
      <c r="G61" s="28">
        <v>41222</v>
      </c>
      <c r="H61" s="28" t="s">
        <v>27</v>
      </c>
      <c r="I61" s="28">
        <v>11483</v>
      </c>
      <c r="J61" s="28">
        <v>93</v>
      </c>
      <c r="K61" s="28">
        <v>503</v>
      </c>
      <c r="L61" s="28">
        <v>12079</v>
      </c>
      <c r="M61" s="28" t="s">
        <v>27</v>
      </c>
      <c r="N61" s="28">
        <v>53301</v>
      </c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2:27" ht="9" customHeight="1">
      <c r="B62" s="4" t="s">
        <v>10</v>
      </c>
      <c r="C62" s="28" t="s">
        <v>27</v>
      </c>
      <c r="D62" s="28">
        <v>340779.02353999997</v>
      </c>
      <c r="E62" s="28">
        <v>62829.29095</v>
      </c>
      <c r="F62" s="28">
        <v>10226.66166</v>
      </c>
      <c r="G62" s="28">
        <v>413834.97614999994</v>
      </c>
      <c r="H62" s="28">
        <v>114.3</v>
      </c>
      <c r="I62" s="28">
        <v>7546.17918</v>
      </c>
      <c r="J62" s="28" t="s">
        <v>27</v>
      </c>
      <c r="K62" s="28" t="s">
        <v>27</v>
      </c>
      <c r="L62" s="28">
        <v>7660.47918</v>
      </c>
      <c r="M62" s="28">
        <v>961</v>
      </c>
      <c r="N62" s="28">
        <v>422456.45532999997</v>
      </c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</row>
    <row r="63" spans="2:27" ht="9" customHeight="1">
      <c r="B63" s="4" t="s">
        <v>165</v>
      </c>
      <c r="C63" s="29" t="s">
        <v>269</v>
      </c>
      <c r="D63" s="29" t="s">
        <v>269</v>
      </c>
      <c r="E63" s="29" t="s">
        <v>269</v>
      </c>
      <c r="F63" s="29" t="s">
        <v>269</v>
      </c>
      <c r="G63" s="29" t="s">
        <v>269</v>
      </c>
      <c r="H63" s="29" t="s">
        <v>269</v>
      </c>
      <c r="I63" s="29" t="s">
        <v>269</v>
      </c>
      <c r="J63" s="29" t="s">
        <v>269</v>
      </c>
      <c r="K63" s="29" t="s">
        <v>269</v>
      </c>
      <c r="L63" s="29" t="s">
        <v>269</v>
      </c>
      <c r="M63" s="29" t="s">
        <v>269</v>
      </c>
      <c r="N63" s="29" t="s">
        <v>269</v>
      </c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</row>
    <row r="64" spans="2:27" ht="9" customHeight="1">
      <c r="B64" s="272" t="s">
        <v>401</v>
      </c>
      <c r="C64" s="28">
        <v>1063254</v>
      </c>
      <c r="D64" s="28">
        <v>3750747</v>
      </c>
      <c r="E64" s="28">
        <v>125024</v>
      </c>
      <c r="F64" s="28">
        <v>266466</v>
      </c>
      <c r="G64" s="28">
        <v>5205491</v>
      </c>
      <c r="H64" s="28">
        <v>4535</v>
      </c>
      <c r="I64" s="28">
        <v>409075</v>
      </c>
      <c r="J64" s="28">
        <v>1054</v>
      </c>
      <c r="K64" s="28" t="s">
        <v>27</v>
      </c>
      <c r="L64" s="28">
        <v>414664</v>
      </c>
      <c r="M64" s="28">
        <v>351676</v>
      </c>
      <c r="N64" s="28">
        <v>5971831</v>
      </c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</row>
    <row r="65" spans="2:27" s="279" customFormat="1" ht="9" customHeight="1">
      <c r="B65" s="272" t="s">
        <v>310</v>
      </c>
      <c r="C65" s="28" t="s">
        <v>27</v>
      </c>
      <c r="D65" s="28">
        <v>280004</v>
      </c>
      <c r="E65" s="28">
        <v>6091</v>
      </c>
      <c r="F65" s="28">
        <v>14576</v>
      </c>
      <c r="G65" s="28">
        <v>300671</v>
      </c>
      <c r="H65" s="28">
        <v>6263</v>
      </c>
      <c r="I65" s="28">
        <v>32235</v>
      </c>
      <c r="J65" s="28">
        <v>402</v>
      </c>
      <c r="K65" s="28">
        <v>735</v>
      </c>
      <c r="L65" s="28">
        <v>39635</v>
      </c>
      <c r="M65" s="28">
        <v>300</v>
      </c>
      <c r="N65" s="28">
        <v>340606</v>
      </c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</row>
    <row r="66" spans="2:27" ht="9" customHeight="1">
      <c r="B66" s="5" t="s">
        <v>14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</row>
    <row r="67" spans="2:27" ht="9" customHeight="1">
      <c r="B67" s="4" t="s">
        <v>167</v>
      </c>
      <c r="C67" s="29" t="s">
        <v>269</v>
      </c>
      <c r="D67" s="29" t="s">
        <v>269</v>
      </c>
      <c r="E67" s="29" t="s">
        <v>269</v>
      </c>
      <c r="F67" s="29" t="s">
        <v>269</v>
      </c>
      <c r="G67" s="29" t="s">
        <v>269</v>
      </c>
      <c r="H67" s="29" t="s">
        <v>269</v>
      </c>
      <c r="I67" s="29" t="s">
        <v>269</v>
      </c>
      <c r="J67" s="29" t="s">
        <v>269</v>
      </c>
      <c r="K67" s="29" t="s">
        <v>269</v>
      </c>
      <c r="L67" s="29" t="s">
        <v>269</v>
      </c>
      <c r="M67" s="29" t="s">
        <v>269</v>
      </c>
      <c r="N67" s="29" t="s">
        <v>269</v>
      </c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</row>
    <row r="68" spans="2:16" ht="4.5" customHeight="1">
      <c r="B68" s="8"/>
      <c r="C68" s="9"/>
      <c r="D68" s="9"/>
      <c r="E68" s="9"/>
      <c r="F68" s="9"/>
      <c r="G68" s="9"/>
      <c r="H68" s="8"/>
      <c r="I68" s="8"/>
      <c r="J68" s="8"/>
      <c r="K68" s="8"/>
      <c r="L68" s="8"/>
      <c r="M68" s="8"/>
      <c r="N68" s="8"/>
      <c r="O68" s="25"/>
      <c r="P68" s="25"/>
    </row>
    <row r="69" ht="4.5" customHeight="1"/>
    <row r="70" spans="2:14" s="24" customFormat="1" ht="8.25" customHeight="1">
      <c r="B70" s="154" t="s">
        <v>352</v>
      </c>
      <c r="C70" s="157"/>
      <c r="D70" s="157"/>
      <c r="E70" s="157"/>
      <c r="F70" s="157"/>
      <c r="G70" s="157"/>
      <c r="H70" s="387" t="s">
        <v>357</v>
      </c>
      <c r="I70" s="391"/>
      <c r="J70" s="391"/>
      <c r="K70" s="391"/>
      <c r="L70" s="391"/>
      <c r="M70" s="391"/>
      <c r="N70" s="391"/>
    </row>
    <row r="71" spans="2:14" s="24" customFormat="1" ht="8.25" customHeight="1">
      <c r="B71" s="4" t="s">
        <v>353</v>
      </c>
      <c r="C71" s="4"/>
      <c r="D71" s="1"/>
      <c r="E71" s="1"/>
      <c r="F71" s="1"/>
      <c r="G71" s="1"/>
      <c r="H71" s="387" t="s">
        <v>358</v>
      </c>
      <c r="I71" s="391"/>
      <c r="J71" s="391"/>
      <c r="K71" s="391"/>
      <c r="L71" s="391"/>
      <c r="M71" s="391"/>
      <c r="N71" s="391"/>
    </row>
    <row r="72" spans="2:7" ht="8.25" customHeight="1">
      <c r="B72" s="381" t="s">
        <v>339</v>
      </c>
      <c r="C72" s="381"/>
      <c r="D72" s="381"/>
      <c r="E72" s="381"/>
      <c r="F72" s="381"/>
      <c r="G72" s="381"/>
    </row>
    <row r="73" ht="8.25" customHeight="1">
      <c r="B73" s="4" t="s">
        <v>354</v>
      </c>
    </row>
    <row r="74" ht="8.25" customHeight="1">
      <c r="B74" s="4" t="s">
        <v>355</v>
      </c>
    </row>
    <row r="75" ht="8.25" customHeight="1">
      <c r="B75" s="4" t="s">
        <v>356</v>
      </c>
    </row>
  </sheetData>
  <mergeCells count="12">
    <mergeCell ref="B72:G72"/>
    <mergeCell ref="H70:N70"/>
    <mergeCell ref="H71:N71"/>
    <mergeCell ref="B38:G38"/>
    <mergeCell ref="H38:N38"/>
    <mergeCell ref="B7:G7"/>
    <mergeCell ref="H7:N7"/>
    <mergeCell ref="N4:N5"/>
    <mergeCell ref="B4:B5"/>
    <mergeCell ref="M4:M5"/>
    <mergeCell ref="H4:L4"/>
    <mergeCell ref="C4:G4"/>
  </mergeCells>
  <printOptions/>
  <pageMargins left="0.7874015748031497" right="0.7874015748031497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7"/>
  <dimension ref="A1:R55"/>
  <sheetViews>
    <sheetView tabSelected="1" workbookViewId="0" topLeftCell="A16">
      <selection activeCell="B44" sqref="B44"/>
    </sheetView>
  </sheetViews>
  <sheetFormatPr defaultColWidth="9.140625" defaultRowHeight="12.75"/>
  <cols>
    <col min="1" max="1" width="32.57421875" style="159" customWidth="1"/>
    <col min="2" max="4" width="14.7109375" style="159" customWidth="1"/>
    <col min="5" max="5" width="11.28125" style="160" customWidth="1"/>
    <col min="6" max="6" width="8.140625" style="160" customWidth="1"/>
    <col min="7" max="7" width="10.421875" style="160" customWidth="1"/>
    <col min="8" max="10" width="11.140625" style="160" bestFit="1" customWidth="1"/>
    <col min="11" max="18" width="9.140625" style="160" customWidth="1"/>
    <col min="19" max="16384" width="9.140625" style="159" customWidth="1"/>
  </cols>
  <sheetData>
    <row r="1" spans="2:4" ht="4.5" customHeight="1">
      <c r="B1" s="160"/>
      <c r="D1" s="160"/>
    </row>
    <row r="2" spans="1:18" s="162" customFormat="1" ht="33" customHeight="1">
      <c r="A2" s="396" t="s">
        <v>146</v>
      </c>
      <c r="B2" s="396"/>
      <c r="C2" s="396"/>
      <c r="D2" s="396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</row>
    <row r="3" spans="1:4" ht="4.5" customHeight="1">
      <c r="A3" s="163"/>
      <c r="B3" s="163"/>
      <c r="C3" s="163"/>
      <c r="D3" s="163"/>
    </row>
    <row r="4" spans="1:18" s="167" customFormat="1" ht="36" customHeight="1">
      <c r="A4" s="164" t="s">
        <v>270</v>
      </c>
      <c r="B4" s="165" t="s">
        <v>147</v>
      </c>
      <c r="C4" s="312" t="s">
        <v>271</v>
      </c>
      <c r="D4" s="165" t="s">
        <v>148</v>
      </c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</row>
    <row r="5" spans="1:18" s="167" customFormat="1" ht="9" customHeight="1">
      <c r="A5" s="305"/>
      <c r="B5" s="306"/>
      <c r="C5" s="306"/>
      <c r="D5" s="30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s="167" customFormat="1" ht="9" customHeight="1">
      <c r="A6" s="395" t="s">
        <v>263</v>
      </c>
      <c r="B6" s="395"/>
      <c r="C6" s="395"/>
      <c r="D6" s="395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</row>
    <row r="7" ht="9" customHeight="1"/>
    <row r="8" spans="1:18" s="167" customFormat="1" ht="9" customHeight="1">
      <c r="A8" s="168" t="s">
        <v>149</v>
      </c>
      <c r="B8" s="166">
        <v>189796856</v>
      </c>
      <c r="C8" s="166">
        <v>182475831</v>
      </c>
      <c r="D8" s="166">
        <v>173442624</v>
      </c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s="167" customFormat="1" ht="9" customHeight="1">
      <c r="A9" s="169" t="s">
        <v>150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18" s="308" customFormat="1" ht="9" customHeight="1">
      <c r="A10" s="170" t="s">
        <v>359</v>
      </c>
      <c r="B10" s="307">
        <v>129333403</v>
      </c>
      <c r="C10" s="307">
        <v>122894647</v>
      </c>
      <c r="D10" s="307">
        <v>118759696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</row>
    <row r="11" spans="1:18" s="308" customFormat="1" ht="9" customHeight="1">
      <c r="A11" s="170" t="s">
        <v>360</v>
      </c>
      <c r="B11" s="307">
        <v>35335175</v>
      </c>
      <c r="C11" s="307">
        <v>32762413</v>
      </c>
      <c r="D11" s="307">
        <v>32444894</v>
      </c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</row>
    <row r="12" spans="1:18" s="308" customFormat="1" ht="9" customHeight="1">
      <c r="A12" s="169" t="s">
        <v>151</v>
      </c>
      <c r="B12" s="307">
        <v>21038933</v>
      </c>
      <c r="C12" s="307">
        <v>20831281</v>
      </c>
      <c r="D12" s="307">
        <v>20668684</v>
      </c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</row>
    <row r="13" spans="1:18" s="167" customFormat="1" ht="9" customHeight="1">
      <c r="A13" s="168" t="s">
        <v>152</v>
      </c>
      <c r="B13" s="166">
        <v>117437760</v>
      </c>
      <c r="C13" s="166">
        <v>112635843</v>
      </c>
      <c r="D13" s="166">
        <v>108473912</v>
      </c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</row>
    <row r="14" spans="1:18" s="308" customFormat="1" ht="9" customHeight="1">
      <c r="A14" s="169" t="s">
        <v>150</v>
      </c>
      <c r="B14" s="307"/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</row>
    <row r="15" spans="1:18" s="308" customFormat="1" ht="9" customHeight="1">
      <c r="A15" s="169" t="s">
        <v>361</v>
      </c>
      <c r="B15" s="307">
        <v>96980695</v>
      </c>
      <c r="C15" s="307">
        <v>92341408</v>
      </c>
      <c r="D15" s="307">
        <v>89829718</v>
      </c>
      <c r="E15" s="307"/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</row>
    <row r="16" spans="1:18" s="167" customFormat="1" ht="9" customHeight="1">
      <c r="A16" s="168" t="s">
        <v>153</v>
      </c>
      <c r="B16" s="166">
        <v>27663164</v>
      </c>
      <c r="C16" s="166">
        <v>26620326</v>
      </c>
      <c r="D16" s="166">
        <v>25548816</v>
      </c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s="167" customFormat="1" ht="9" customHeight="1">
      <c r="A17" s="168" t="s">
        <v>154</v>
      </c>
      <c r="B17" s="166">
        <v>8724078</v>
      </c>
      <c r="C17" s="166">
        <v>7721601</v>
      </c>
      <c r="D17" s="166">
        <v>7334160</v>
      </c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 s="167" customFormat="1" ht="9" customHeight="1">
      <c r="A18" s="168" t="s">
        <v>155</v>
      </c>
      <c r="B18" s="166">
        <v>7463889</v>
      </c>
      <c r="C18" s="166">
        <v>7515627</v>
      </c>
      <c r="D18" s="166">
        <v>7243236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s="167" customFormat="1" ht="9" customHeight="1">
      <c r="A19" s="171" t="s">
        <v>11</v>
      </c>
      <c r="B19" s="172">
        <f>+B8+B13+B16+B17+B18</f>
        <v>351085747</v>
      </c>
      <c r="C19" s="172">
        <f>+C8+C13+C16+C17+C18</f>
        <v>336969228</v>
      </c>
      <c r="D19" s="172">
        <f>+D8+D13+D16+D17+D18</f>
        <v>322042748</v>
      </c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</row>
    <row r="20" spans="1:18" s="167" customFormat="1" ht="9" customHeight="1">
      <c r="A20" s="171"/>
      <c r="B20" s="172"/>
      <c r="C20" s="172"/>
      <c r="D20" s="172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s="167" customFormat="1" ht="9" customHeight="1">
      <c r="A21" s="394" t="s">
        <v>264</v>
      </c>
      <c r="B21" s="394"/>
      <c r="C21" s="394"/>
      <c r="D21" s="394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s="167" customFormat="1" ht="9" customHeight="1">
      <c r="A22" s="171"/>
      <c r="B22" s="172"/>
      <c r="C22" s="172"/>
      <c r="D22" s="172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s="167" customFormat="1" ht="9" customHeight="1">
      <c r="A23" s="168" t="s">
        <v>149</v>
      </c>
      <c r="B23" s="166">
        <v>181206594</v>
      </c>
      <c r="C23" s="166">
        <v>175426841</v>
      </c>
      <c r="D23" s="166">
        <v>170322791</v>
      </c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</row>
    <row r="24" spans="1:18" s="308" customFormat="1" ht="9" customHeight="1">
      <c r="A24" s="169" t="s">
        <v>150</v>
      </c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</row>
    <row r="25" spans="1:18" s="308" customFormat="1" ht="9" customHeight="1">
      <c r="A25" s="170" t="s">
        <v>359</v>
      </c>
      <c r="B25" s="307">
        <v>128598091</v>
      </c>
      <c r="C25" s="307">
        <v>125417281</v>
      </c>
      <c r="D25" s="307">
        <v>121107931</v>
      </c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</row>
    <row r="26" spans="1:18" s="308" customFormat="1" ht="9" customHeight="1">
      <c r="A26" s="170" t="s">
        <v>360</v>
      </c>
      <c r="B26" s="307">
        <v>31578270</v>
      </c>
      <c r="C26" s="307">
        <v>30020159</v>
      </c>
      <c r="D26" s="307">
        <v>29580937</v>
      </c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</row>
    <row r="27" spans="1:18" s="308" customFormat="1" ht="9" customHeight="1">
      <c r="A27" s="169" t="s">
        <v>151</v>
      </c>
      <c r="B27" s="307">
        <v>17151238</v>
      </c>
      <c r="C27" s="307">
        <v>16934797</v>
      </c>
      <c r="D27" s="307">
        <v>16724581</v>
      </c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</row>
    <row r="28" spans="1:18" s="167" customFormat="1" ht="9" customHeight="1">
      <c r="A28" s="168" t="s">
        <v>152</v>
      </c>
      <c r="B28" s="166">
        <v>120448768</v>
      </c>
      <c r="C28" s="166">
        <v>114546388</v>
      </c>
      <c r="D28" s="166">
        <v>111201253</v>
      </c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</row>
    <row r="29" spans="1:18" s="308" customFormat="1" ht="9" customHeight="1">
      <c r="A29" s="169" t="s">
        <v>150</v>
      </c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</row>
    <row r="30" spans="1:18" s="308" customFormat="1" ht="9" customHeight="1">
      <c r="A30" s="169" t="s">
        <v>361</v>
      </c>
      <c r="B30" s="307">
        <v>98720507</v>
      </c>
      <c r="C30" s="307">
        <v>94303750</v>
      </c>
      <c r="D30" s="307">
        <v>91850825</v>
      </c>
      <c r="E30" s="307"/>
      <c r="F30" s="307"/>
      <c r="G30" s="307"/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</row>
    <row r="31" spans="1:18" s="167" customFormat="1" ht="9" customHeight="1">
      <c r="A31" s="168" t="s">
        <v>153</v>
      </c>
      <c r="B31" s="166">
        <v>26737048</v>
      </c>
      <c r="C31" s="166">
        <v>26704677</v>
      </c>
      <c r="D31" s="166">
        <v>26279637</v>
      </c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</row>
    <row r="32" spans="1:18" s="167" customFormat="1" ht="9" customHeight="1">
      <c r="A32" s="168" t="s">
        <v>154</v>
      </c>
      <c r="B32" s="166">
        <v>9026952</v>
      </c>
      <c r="C32" s="166">
        <v>7641810</v>
      </c>
      <c r="D32" s="166">
        <v>7641650</v>
      </c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</row>
    <row r="33" spans="1:18" s="167" customFormat="1" ht="9" customHeight="1">
      <c r="A33" s="168" t="s">
        <v>155</v>
      </c>
      <c r="B33" s="166">
        <v>7888347</v>
      </c>
      <c r="C33" s="166">
        <v>7888677</v>
      </c>
      <c r="D33" s="166">
        <v>7702202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s="167" customFormat="1" ht="9" customHeight="1">
      <c r="A34" s="171" t="s">
        <v>11</v>
      </c>
      <c r="B34" s="172">
        <f>+B23+B28+B31+B32+B33</f>
        <v>345307709</v>
      </c>
      <c r="C34" s="172">
        <f>+C23+C28+C31+C32+C33</f>
        <v>332208393</v>
      </c>
      <c r="D34" s="172">
        <f>+D23+D28+D31+D32+D33</f>
        <v>323147533</v>
      </c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</row>
    <row r="35" spans="1:18" s="167" customFormat="1" ht="9" customHeight="1">
      <c r="A35" s="309"/>
      <c r="B35" s="310"/>
      <c r="C35" s="310"/>
      <c r="D35" s="310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</row>
    <row r="36" spans="5:18" s="167" customFormat="1" ht="9"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</row>
    <row r="37" ht="9">
      <c r="A37" s="311"/>
    </row>
    <row r="39" spans="1:4" ht="9">
      <c r="A39" s="160"/>
      <c r="B39" s="160"/>
      <c r="C39" s="160"/>
      <c r="D39" s="160"/>
    </row>
    <row r="40" spans="1:4" ht="9">
      <c r="A40" s="160"/>
      <c r="B40" s="160"/>
      <c r="C40" s="160"/>
      <c r="D40" s="160"/>
    </row>
    <row r="41" spans="1:4" ht="9">
      <c r="A41" s="160"/>
      <c r="B41" s="160"/>
      <c r="C41" s="160"/>
      <c r="D41" s="160"/>
    </row>
    <row r="42" spans="1:4" ht="9">
      <c r="A42" s="160"/>
      <c r="B42" s="160"/>
      <c r="C42" s="160"/>
      <c r="D42" s="160"/>
    </row>
    <row r="43" spans="1:4" ht="9">
      <c r="A43" s="160"/>
      <c r="B43" s="160"/>
      <c r="C43" s="160"/>
      <c r="D43" s="160"/>
    </row>
    <row r="44" spans="1:4" ht="9">
      <c r="A44" s="160"/>
      <c r="B44" s="160"/>
      <c r="C44" s="160"/>
      <c r="D44" s="160"/>
    </row>
    <row r="45" spans="1:4" ht="9">
      <c r="A45" s="160"/>
      <c r="B45" s="160"/>
      <c r="C45" s="160"/>
      <c r="D45" s="160"/>
    </row>
    <row r="46" spans="1:4" ht="9">
      <c r="A46" s="160"/>
      <c r="B46" s="160"/>
      <c r="C46" s="160"/>
      <c r="D46" s="160"/>
    </row>
    <row r="47" spans="1:4" ht="9">
      <c r="A47" s="160"/>
      <c r="B47" s="160"/>
      <c r="C47" s="160"/>
      <c r="D47" s="160"/>
    </row>
    <row r="48" spans="1:4" ht="9">
      <c r="A48" s="160"/>
      <c r="B48" s="160"/>
      <c r="C48" s="160"/>
      <c r="D48" s="160"/>
    </row>
    <row r="49" spans="1:4" ht="9">
      <c r="A49" s="160"/>
      <c r="B49" s="160"/>
      <c r="C49" s="160"/>
      <c r="D49" s="160"/>
    </row>
    <row r="50" spans="1:4" ht="9">
      <c r="A50" s="160"/>
      <c r="B50" s="160"/>
      <c r="C50" s="160"/>
      <c r="D50" s="160"/>
    </row>
    <row r="51" spans="1:4" ht="9">
      <c r="A51" s="160"/>
      <c r="B51" s="160"/>
      <c r="C51" s="160"/>
      <c r="D51" s="160"/>
    </row>
    <row r="52" spans="1:4" ht="9">
      <c r="A52" s="160"/>
      <c r="B52" s="160"/>
      <c r="C52" s="160"/>
      <c r="D52" s="160"/>
    </row>
    <row r="53" spans="1:4" ht="9">
      <c r="A53" s="160"/>
      <c r="B53" s="160"/>
      <c r="C53" s="160"/>
      <c r="D53" s="160"/>
    </row>
    <row r="54" spans="1:4" ht="9">
      <c r="A54" s="160"/>
      <c r="B54" s="160"/>
      <c r="C54" s="160"/>
      <c r="D54" s="160"/>
    </row>
    <row r="55" spans="1:4" ht="9">
      <c r="A55" s="160"/>
      <c r="B55" s="160"/>
      <c r="C55" s="160"/>
      <c r="D55" s="160"/>
    </row>
  </sheetData>
  <mergeCells count="3">
    <mergeCell ref="A21:D21"/>
    <mergeCell ref="A6:D6"/>
    <mergeCell ref="A2:D2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2:W99"/>
  <sheetViews>
    <sheetView workbookViewId="0" topLeftCell="A46">
      <selection activeCell="M58" sqref="M58"/>
    </sheetView>
  </sheetViews>
  <sheetFormatPr defaultColWidth="9.140625" defaultRowHeight="12.75"/>
  <cols>
    <col min="1" max="1" width="11.140625" style="88" customWidth="1"/>
    <col min="2" max="2" width="7.00390625" style="67" customWidth="1"/>
    <col min="3" max="3" width="7.140625" style="70" customWidth="1"/>
    <col min="4" max="4" width="7.57421875" style="67" customWidth="1"/>
    <col min="5" max="5" width="0.2890625" style="67" customWidth="1"/>
    <col min="6" max="6" width="7.57421875" style="67" customWidth="1"/>
    <col min="7" max="7" width="7.421875" style="67" customWidth="1"/>
    <col min="8" max="8" width="7.7109375" style="67" customWidth="1"/>
    <col min="9" max="9" width="0.2890625" style="67" hidden="1" customWidth="1"/>
    <col min="10" max="10" width="6.8515625" style="67" customWidth="1"/>
    <col min="11" max="11" width="6.28125" style="67" customWidth="1"/>
    <col min="12" max="12" width="7.421875" style="67" customWidth="1"/>
    <col min="13" max="14" width="9.57421875" style="67" bestFit="1" customWidth="1"/>
    <col min="15" max="15" width="9.28125" style="67" bestFit="1" customWidth="1"/>
    <col min="16" max="16384" width="9.140625" style="67" customWidth="1"/>
  </cols>
  <sheetData>
    <row r="1" ht="9" customHeight="1"/>
    <row r="2" spans="1:12" ht="28.5" customHeight="1">
      <c r="A2" s="398" t="s">
        <v>70</v>
      </c>
      <c r="B2" s="398"/>
      <c r="C2" s="398"/>
      <c r="D2" s="398"/>
      <c r="E2" s="398"/>
      <c r="F2" s="398"/>
      <c r="G2" s="398"/>
      <c r="H2" s="398"/>
      <c r="I2" s="66"/>
      <c r="J2" s="66"/>
      <c r="K2" s="66"/>
      <c r="L2" s="66"/>
    </row>
    <row r="3" spans="1:7" ht="7.5" customHeight="1">
      <c r="A3" s="68"/>
      <c r="B3" s="69"/>
      <c r="D3" s="69"/>
      <c r="E3" s="69"/>
      <c r="F3" s="69"/>
      <c r="G3" s="69"/>
    </row>
    <row r="4" spans="1:12" ht="16.5" customHeight="1">
      <c r="A4" s="399" t="s">
        <v>32</v>
      </c>
      <c r="B4" s="401" t="s">
        <v>33</v>
      </c>
      <c r="C4" s="401"/>
      <c r="D4" s="401"/>
      <c r="E4" s="71"/>
      <c r="F4" s="402" t="s">
        <v>362</v>
      </c>
      <c r="G4" s="402"/>
      <c r="H4" s="402"/>
      <c r="I4" s="399"/>
      <c r="J4" s="401" t="s">
        <v>363</v>
      </c>
      <c r="K4" s="401"/>
      <c r="L4" s="401"/>
    </row>
    <row r="5" spans="1:12" ht="50.25" customHeight="1">
      <c r="A5" s="400"/>
      <c r="B5" s="72" t="s">
        <v>80</v>
      </c>
      <c r="C5" s="73" t="s">
        <v>79</v>
      </c>
      <c r="D5" s="72" t="s">
        <v>407</v>
      </c>
      <c r="E5" s="72"/>
      <c r="F5" s="72" t="s">
        <v>80</v>
      </c>
      <c r="G5" s="73" t="s">
        <v>79</v>
      </c>
      <c r="H5" s="72" t="s">
        <v>407</v>
      </c>
      <c r="I5" s="400"/>
      <c r="J5" s="72" t="s">
        <v>80</v>
      </c>
      <c r="K5" s="73" t="s">
        <v>79</v>
      </c>
      <c r="L5" s="72" t="s">
        <v>142</v>
      </c>
    </row>
    <row r="6" spans="1:12" ht="9" customHeight="1">
      <c r="A6" s="295"/>
      <c r="B6" s="288"/>
      <c r="C6" s="289"/>
      <c r="D6" s="288"/>
      <c r="E6" s="288"/>
      <c r="F6" s="288"/>
      <c r="G6" s="289"/>
      <c r="H6" s="288"/>
      <c r="I6" s="295"/>
      <c r="J6" s="288"/>
      <c r="K6" s="289"/>
      <c r="L6" s="288"/>
    </row>
    <row r="7" spans="1:12" ht="9" customHeight="1">
      <c r="A7" s="403" t="s">
        <v>263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</row>
    <row r="8" spans="1:12" ht="9">
      <c r="A8" s="74"/>
      <c r="B8" s="75"/>
      <c r="C8" s="67"/>
      <c r="D8" s="75"/>
      <c r="E8" s="75"/>
      <c r="F8" s="75"/>
      <c r="G8" s="75"/>
      <c r="H8" s="75"/>
      <c r="I8" s="75"/>
      <c r="J8" s="75"/>
      <c r="K8" s="75"/>
      <c r="L8" s="75"/>
    </row>
    <row r="9" spans="1:23" ht="9" customHeight="1">
      <c r="A9" s="76" t="s">
        <v>112</v>
      </c>
      <c r="B9" s="77">
        <v>3435598.8575973394</v>
      </c>
      <c r="C9" s="77">
        <v>3342170.255181354</v>
      </c>
      <c r="D9" s="77">
        <v>3287028.1520655695</v>
      </c>
      <c r="E9" s="77"/>
      <c r="F9" s="77">
        <v>2595806.3699793937</v>
      </c>
      <c r="G9" s="77">
        <v>2494064.3608587645</v>
      </c>
      <c r="H9" s="77">
        <v>2493031.4470605855</v>
      </c>
      <c r="I9" s="77"/>
      <c r="J9" s="77">
        <v>410066.77787705226</v>
      </c>
      <c r="K9" s="77">
        <v>420162.99379735265</v>
      </c>
      <c r="L9" s="77">
        <v>381944.66680783156</v>
      </c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9" customHeight="1">
      <c r="A10" s="76" t="s">
        <v>35</v>
      </c>
      <c r="B10" s="301">
        <v>178322.2381176179</v>
      </c>
      <c r="C10" s="301">
        <v>185660.05773988133</v>
      </c>
      <c r="D10" s="301">
        <v>142971.79628874073</v>
      </c>
      <c r="E10" s="301"/>
      <c r="F10" s="301">
        <v>71055.68954742882</v>
      </c>
      <c r="G10" s="301">
        <v>81345.57680488775</v>
      </c>
      <c r="H10" s="301">
        <v>43504.263351701986</v>
      </c>
      <c r="I10" s="301"/>
      <c r="J10" s="301">
        <v>11990.06336926152</v>
      </c>
      <c r="K10" s="301">
        <v>9354.06735630878</v>
      </c>
      <c r="L10" s="301">
        <v>7972.545151244403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</row>
    <row r="11" spans="1:23" ht="9" customHeight="1">
      <c r="A11" s="76" t="s">
        <v>36</v>
      </c>
      <c r="B11" s="301">
        <v>9356719.878942503</v>
      </c>
      <c r="C11" s="301">
        <v>11196831.020467188</v>
      </c>
      <c r="D11" s="301">
        <v>5642104.14869827</v>
      </c>
      <c r="E11" s="301"/>
      <c r="F11" s="301">
        <v>6939556.466815062</v>
      </c>
      <c r="G11" s="301">
        <v>8930274.703424625</v>
      </c>
      <c r="H11" s="301">
        <v>3579031.3334400677</v>
      </c>
      <c r="I11" s="301"/>
      <c r="J11" s="301">
        <v>937885.7287465074</v>
      </c>
      <c r="K11" s="301">
        <v>773430.3583694423</v>
      </c>
      <c r="L11" s="301">
        <v>685854.7619908381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9" customHeight="1">
      <c r="A12" s="56" t="s">
        <v>37</v>
      </c>
      <c r="B12" s="294">
        <v>0</v>
      </c>
      <c r="C12" s="294">
        <v>0</v>
      </c>
      <c r="D12" s="294">
        <v>0</v>
      </c>
      <c r="E12" s="294"/>
      <c r="F12" s="294">
        <v>0</v>
      </c>
      <c r="G12" s="294">
        <v>0</v>
      </c>
      <c r="H12" s="294">
        <v>0</v>
      </c>
      <c r="I12" s="294"/>
      <c r="J12" s="294">
        <v>0</v>
      </c>
      <c r="K12" s="294">
        <v>0</v>
      </c>
      <c r="L12" s="294">
        <v>0</v>
      </c>
      <c r="N12" s="77"/>
      <c r="O12" s="77"/>
      <c r="P12" s="77"/>
      <c r="Q12" s="77"/>
      <c r="R12" s="77"/>
      <c r="S12" s="80"/>
      <c r="T12" s="77"/>
      <c r="U12" s="80"/>
      <c r="V12" s="79"/>
      <c r="W12" s="80"/>
    </row>
    <row r="13" spans="1:23" ht="9" customHeight="1">
      <c r="A13" s="76" t="s">
        <v>67</v>
      </c>
      <c r="B13" s="301">
        <v>571119.730202916</v>
      </c>
      <c r="C13" s="301">
        <v>402945.87015240645</v>
      </c>
      <c r="D13" s="301">
        <v>270947.7500555191</v>
      </c>
      <c r="E13" s="301"/>
      <c r="F13" s="301">
        <v>268041.1306274435</v>
      </c>
      <c r="G13" s="301">
        <v>284357.55344037764</v>
      </c>
      <c r="H13" s="301">
        <v>89214.83057631426</v>
      </c>
      <c r="I13" s="301"/>
      <c r="J13" s="301">
        <v>40800.09502806943</v>
      </c>
      <c r="K13" s="301">
        <v>33742.19504511251</v>
      </c>
      <c r="L13" s="301">
        <v>13794.563774680184</v>
      </c>
      <c r="N13" s="77"/>
      <c r="O13" s="77"/>
      <c r="P13" s="77"/>
      <c r="Q13" s="77"/>
      <c r="R13" s="77"/>
      <c r="S13" s="77"/>
      <c r="T13" s="77"/>
      <c r="U13" s="77"/>
      <c r="V13" s="77"/>
      <c r="W13" s="77"/>
    </row>
    <row r="14" spans="1:23" ht="9" customHeight="1">
      <c r="A14" s="76" t="s">
        <v>38</v>
      </c>
      <c r="B14" s="301">
        <v>379348.9544330078</v>
      </c>
      <c r="C14" s="301">
        <v>388715.4167548947</v>
      </c>
      <c r="D14" s="301">
        <v>173515.57375779204</v>
      </c>
      <c r="E14" s="301"/>
      <c r="F14" s="301">
        <v>444549.05565856</v>
      </c>
      <c r="G14" s="301">
        <v>276507.40857421746</v>
      </c>
      <c r="H14" s="301">
        <v>151455.63377008372</v>
      </c>
      <c r="I14" s="301"/>
      <c r="J14" s="301">
        <v>47137.021179897434</v>
      </c>
      <c r="K14" s="301">
        <v>46265.758391133466</v>
      </c>
      <c r="L14" s="301">
        <v>40301.19766354899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</row>
    <row r="15" spans="1:23" ht="9" customHeight="1">
      <c r="A15" s="76" t="s">
        <v>39</v>
      </c>
      <c r="B15" s="301">
        <v>3830870.178229276</v>
      </c>
      <c r="C15" s="301">
        <v>3845307.730843323</v>
      </c>
      <c r="D15" s="301">
        <v>1805236.8729567674</v>
      </c>
      <c r="E15" s="301"/>
      <c r="F15" s="301">
        <v>2829067.743651454</v>
      </c>
      <c r="G15" s="301">
        <v>3239347.81822783</v>
      </c>
      <c r="H15" s="301">
        <v>1253898.474902777</v>
      </c>
      <c r="I15" s="301"/>
      <c r="J15" s="301">
        <v>431780.17528547155</v>
      </c>
      <c r="K15" s="301">
        <v>31496.640447871425</v>
      </c>
      <c r="L15" s="294">
        <v>0</v>
      </c>
      <c r="N15" s="296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9" customHeight="1">
      <c r="A16" s="56" t="s">
        <v>40</v>
      </c>
      <c r="B16" s="301">
        <v>2083442.3918151911</v>
      </c>
      <c r="C16" s="301">
        <v>1469071.978598026</v>
      </c>
      <c r="D16" s="301">
        <v>1343608.5876453181</v>
      </c>
      <c r="E16" s="301"/>
      <c r="F16" s="301">
        <v>724184.1272136634</v>
      </c>
      <c r="G16" s="301">
        <v>324185.1601274616</v>
      </c>
      <c r="H16" s="301">
        <v>231865.39067382133</v>
      </c>
      <c r="I16" s="301"/>
      <c r="J16" s="301">
        <v>1355578.5091955152</v>
      </c>
      <c r="K16" s="301">
        <v>1141207.063064552</v>
      </c>
      <c r="L16" s="301">
        <v>1108063.4415654843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</row>
    <row r="17" spans="1:23" ht="9" customHeight="1">
      <c r="A17" s="76" t="s">
        <v>41</v>
      </c>
      <c r="B17" s="301">
        <v>1036045.0763581526</v>
      </c>
      <c r="C17" s="301">
        <v>799335.8364277709</v>
      </c>
      <c r="D17" s="301">
        <v>277294.4888884298</v>
      </c>
      <c r="E17" s="301"/>
      <c r="F17" s="301">
        <v>740351.2939827607</v>
      </c>
      <c r="G17" s="301">
        <v>641181.7566764966</v>
      </c>
      <c r="H17" s="301">
        <v>131984.1757606119</v>
      </c>
      <c r="I17" s="301"/>
      <c r="J17" s="301">
        <v>147706.67313959313</v>
      </c>
      <c r="K17" s="301">
        <v>10471.680085938428</v>
      </c>
      <c r="L17" s="294">
        <v>0</v>
      </c>
      <c r="N17" s="77"/>
      <c r="O17" s="77"/>
      <c r="P17" s="77"/>
      <c r="Q17" s="77"/>
      <c r="R17" s="77"/>
      <c r="S17" s="77"/>
      <c r="T17" s="77"/>
      <c r="U17" s="77"/>
      <c r="V17" s="77"/>
      <c r="W17" s="77"/>
    </row>
    <row r="18" spans="1:23" ht="9" customHeight="1">
      <c r="A18" s="56" t="s">
        <v>42</v>
      </c>
      <c r="B18" s="301">
        <v>5860902.14691133</v>
      </c>
      <c r="C18" s="301">
        <v>5628932.948400792</v>
      </c>
      <c r="D18" s="301">
        <v>3617712.922268072</v>
      </c>
      <c r="E18" s="301"/>
      <c r="F18" s="301">
        <v>2713215.0991339018</v>
      </c>
      <c r="G18" s="301">
        <v>2964144.9797807126</v>
      </c>
      <c r="H18" s="301">
        <v>1042011.7029133334</v>
      </c>
      <c r="I18" s="301"/>
      <c r="J18" s="301">
        <v>420952.13993916137</v>
      </c>
      <c r="K18" s="301">
        <v>30324.79974383738</v>
      </c>
      <c r="L18" s="294">
        <v>0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9" customHeight="1">
      <c r="A19" s="76" t="s">
        <v>43</v>
      </c>
      <c r="B19" s="301">
        <v>5000711.161150047</v>
      </c>
      <c r="C19" s="301">
        <v>4535863.799986572</v>
      </c>
      <c r="D19" s="301">
        <v>4446278.153356711</v>
      </c>
      <c r="E19" s="301"/>
      <c r="F19" s="301">
        <v>1912997.6707793851</v>
      </c>
      <c r="G19" s="301">
        <v>1981314.0729340434</v>
      </c>
      <c r="H19" s="301">
        <v>1912997.6707793851</v>
      </c>
      <c r="I19" s="301"/>
      <c r="J19" s="301">
        <v>310907.05325187085</v>
      </c>
      <c r="K19" s="301">
        <v>317051.3409803385</v>
      </c>
      <c r="L19" s="301">
        <v>308699.20000826335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1:23" ht="9" customHeight="1">
      <c r="A20" s="76" t="s">
        <v>44</v>
      </c>
      <c r="B20" s="301">
        <v>527885.5738094378</v>
      </c>
      <c r="C20" s="301">
        <v>500053.19506060623</v>
      </c>
      <c r="D20" s="301">
        <v>155468.50387600902</v>
      </c>
      <c r="E20" s="301"/>
      <c r="F20" s="301">
        <v>357543.1112396515</v>
      </c>
      <c r="G20" s="301">
        <v>388350.79818413756</v>
      </c>
      <c r="H20" s="301">
        <v>61024.547196413725</v>
      </c>
      <c r="I20" s="301"/>
      <c r="J20" s="301">
        <v>63059.3873788263</v>
      </c>
      <c r="K20" s="301">
        <v>11448.816539015737</v>
      </c>
      <c r="L20" s="294">
        <v>0</v>
      </c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9" customHeight="1">
      <c r="A21" s="76" t="s">
        <v>45</v>
      </c>
      <c r="B21" s="301">
        <v>1926699.2723122293</v>
      </c>
      <c r="C21" s="301">
        <v>1968881.4060022621</v>
      </c>
      <c r="D21" s="301">
        <v>1829456.119239569</v>
      </c>
      <c r="E21" s="301"/>
      <c r="F21" s="301">
        <v>700315.5551653437</v>
      </c>
      <c r="G21" s="301">
        <v>767374.384770719</v>
      </c>
      <c r="H21" s="301">
        <v>700315.5551653437</v>
      </c>
      <c r="I21" s="301"/>
      <c r="J21" s="301">
        <v>114653.431597866</v>
      </c>
      <c r="K21" s="301">
        <v>119133.6951974673</v>
      </c>
      <c r="L21" s="301">
        <v>72003.90441415712</v>
      </c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9" customHeight="1">
      <c r="A22" s="76" t="s">
        <v>46</v>
      </c>
      <c r="B22" s="301">
        <v>4386800.91102997</v>
      </c>
      <c r="C22" s="301">
        <v>4480934.993570112</v>
      </c>
      <c r="D22" s="301">
        <v>2238170.812954805</v>
      </c>
      <c r="E22" s="301"/>
      <c r="F22" s="301">
        <v>3289747.2976392754</v>
      </c>
      <c r="G22" s="301">
        <v>3525447.8972457354</v>
      </c>
      <c r="H22" s="301">
        <v>1387467.1404297955</v>
      </c>
      <c r="I22" s="301"/>
      <c r="J22" s="301">
        <v>246349.94086568506</v>
      </c>
      <c r="K22" s="301">
        <v>35324.6189839227</v>
      </c>
      <c r="L22" s="294">
        <v>0</v>
      </c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9" customHeight="1">
      <c r="A23" s="76" t="s">
        <v>47</v>
      </c>
      <c r="B23" s="301">
        <v>719312.9057414514</v>
      </c>
      <c r="C23" s="301">
        <v>574344.4870808307</v>
      </c>
      <c r="D23" s="301">
        <v>259252.5835756377</v>
      </c>
      <c r="E23" s="301"/>
      <c r="F23" s="301">
        <v>506698.44598119066</v>
      </c>
      <c r="G23" s="301">
        <v>465773.88484044065</v>
      </c>
      <c r="H23" s="301">
        <v>166488.14473188142</v>
      </c>
      <c r="I23" s="301"/>
      <c r="J23" s="301">
        <v>83049.88457188306</v>
      </c>
      <c r="K23" s="301">
        <v>6270.303211845456</v>
      </c>
      <c r="L23" s="294">
        <v>0</v>
      </c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9" customHeight="1">
      <c r="A24" s="76" t="s">
        <v>144</v>
      </c>
      <c r="B24" s="301">
        <v>164699.13803343542</v>
      </c>
      <c r="C24" s="301">
        <v>160944.49637705486</v>
      </c>
      <c r="D24" s="301">
        <v>155404.46322052192</v>
      </c>
      <c r="E24" s="301"/>
      <c r="F24" s="301">
        <v>121196.42405243071</v>
      </c>
      <c r="G24" s="301">
        <v>121196.42405243071</v>
      </c>
      <c r="H24" s="301">
        <v>121196.42405243071</v>
      </c>
      <c r="I24" s="301"/>
      <c r="J24" s="301">
        <v>17096.789187458362</v>
      </c>
      <c r="K24" s="301">
        <v>17905.04423453341</v>
      </c>
      <c r="L24" s="301">
        <v>17096.789187458362</v>
      </c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9" customHeight="1">
      <c r="A25" s="76" t="s">
        <v>113</v>
      </c>
      <c r="B25" s="303">
        <v>2333918.3068477022</v>
      </c>
      <c r="C25" s="303">
        <v>2555120.4119260227</v>
      </c>
      <c r="D25" s="303">
        <v>1953199.708718309</v>
      </c>
      <c r="E25" s="303"/>
      <c r="F25" s="303">
        <v>1384035.800792245</v>
      </c>
      <c r="G25" s="303">
        <v>1821316.7585099186</v>
      </c>
      <c r="H25" s="303">
        <v>1025211.8764428515</v>
      </c>
      <c r="I25" s="303"/>
      <c r="J25" s="303">
        <v>287328.7299808395</v>
      </c>
      <c r="K25" s="303">
        <v>219672.35974321765</v>
      </c>
      <c r="L25" s="303">
        <v>212836.0197699701</v>
      </c>
      <c r="N25" s="77"/>
      <c r="O25" s="77"/>
      <c r="P25" s="77"/>
      <c r="Q25" s="77"/>
      <c r="R25" s="77"/>
      <c r="S25" s="78"/>
      <c r="T25" s="77"/>
      <c r="U25" s="78"/>
      <c r="V25" s="78"/>
      <c r="W25" s="78"/>
    </row>
    <row r="26" spans="1:23" ht="9" customHeight="1">
      <c r="A26" s="76" t="s">
        <v>50</v>
      </c>
      <c r="B26" s="301">
        <v>3376093.7265980467</v>
      </c>
      <c r="C26" s="301">
        <v>3229335.784782081</v>
      </c>
      <c r="D26" s="301">
        <v>2303396.2205684124</v>
      </c>
      <c r="E26" s="301"/>
      <c r="F26" s="301">
        <v>1096038.2591270846</v>
      </c>
      <c r="G26" s="301">
        <v>1166297.0556792184</v>
      </c>
      <c r="H26" s="301">
        <v>268589.09139737743</v>
      </c>
      <c r="I26" s="301"/>
      <c r="J26" s="301">
        <v>198835.9061494523</v>
      </c>
      <c r="K26" s="301">
        <v>14793.90787441834</v>
      </c>
      <c r="L26" s="301">
        <v>3995.827028255357</v>
      </c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9" customHeight="1">
      <c r="A27" s="76" t="s">
        <v>51</v>
      </c>
      <c r="B27" s="301">
        <v>835415.5153981624</v>
      </c>
      <c r="C27" s="301">
        <v>535801.8251586814</v>
      </c>
      <c r="D27" s="301">
        <v>427341.7446946965</v>
      </c>
      <c r="E27" s="301"/>
      <c r="F27" s="301">
        <v>177901.84220175905</v>
      </c>
      <c r="G27" s="301">
        <v>136197.94760028302</v>
      </c>
      <c r="H27" s="301">
        <v>40266.595051309996</v>
      </c>
      <c r="I27" s="301"/>
      <c r="J27" s="301">
        <v>30885.155479349472</v>
      </c>
      <c r="K27" s="301">
        <v>3914.7432950983075</v>
      </c>
      <c r="L27" s="294">
        <v>0</v>
      </c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9" customHeight="1">
      <c r="A28" s="76" t="s">
        <v>52</v>
      </c>
      <c r="B28" s="301">
        <v>739037.427631477</v>
      </c>
      <c r="C28" s="301">
        <v>449802.9716929974</v>
      </c>
      <c r="D28" s="301">
        <v>287554.42164574156</v>
      </c>
      <c r="E28" s="301"/>
      <c r="F28" s="301">
        <v>534532.8905576186</v>
      </c>
      <c r="G28" s="301">
        <v>319820.06641635724</v>
      </c>
      <c r="H28" s="301">
        <v>170030.5226027362</v>
      </c>
      <c r="I28" s="301"/>
      <c r="J28" s="301">
        <v>90113.98203762906</v>
      </c>
      <c r="K28" s="301">
        <v>5665.015726112578</v>
      </c>
      <c r="L28" s="301">
        <v>3349.22299059532</v>
      </c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9" customHeight="1">
      <c r="A29" s="76" t="s">
        <v>53</v>
      </c>
      <c r="B29" s="301">
        <v>8110566.191698472</v>
      </c>
      <c r="C29" s="301">
        <v>8452327.929472646</v>
      </c>
      <c r="D29" s="301">
        <v>8110566.191698472</v>
      </c>
      <c r="E29" s="301"/>
      <c r="F29" s="301">
        <v>1498201.6970773705</v>
      </c>
      <c r="G29" s="301">
        <v>1498201.6970773705</v>
      </c>
      <c r="H29" s="301">
        <v>1498201.6970773705</v>
      </c>
      <c r="I29" s="301"/>
      <c r="J29" s="301">
        <v>3611476.1887546675</v>
      </c>
      <c r="K29" s="301">
        <v>3664713.59882661</v>
      </c>
      <c r="L29" s="301">
        <v>3611476.1887546675</v>
      </c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9" customHeight="1">
      <c r="A30" s="76" t="s">
        <v>54</v>
      </c>
      <c r="B30" s="301">
        <v>579662.9602276542</v>
      </c>
      <c r="C30" s="301">
        <v>567121.3208901652</v>
      </c>
      <c r="D30" s="301">
        <v>382131.10774840286</v>
      </c>
      <c r="E30" s="301"/>
      <c r="F30" s="301">
        <v>520797.20286943455</v>
      </c>
      <c r="G30" s="301">
        <v>558625.6049001431</v>
      </c>
      <c r="H30" s="301">
        <v>376513.6060570065</v>
      </c>
      <c r="I30" s="301"/>
      <c r="J30" s="301">
        <v>51129.23300985916</v>
      </c>
      <c r="K30" s="294">
        <v>0</v>
      </c>
      <c r="L30" s="294">
        <v>0</v>
      </c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s="84" customFormat="1" ht="9" customHeight="1">
      <c r="A31" s="82" t="s">
        <v>364</v>
      </c>
      <c r="B31" s="337">
        <v>55433172.54308541</v>
      </c>
      <c r="C31" s="337">
        <v>55269503.736565664</v>
      </c>
      <c r="D31" s="337">
        <v>39108640.32392176</v>
      </c>
      <c r="E31" s="337">
        <v>0</v>
      </c>
      <c r="F31" s="337">
        <v>29425833.174092457</v>
      </c>
      <c r="G31" s="337">
        <v>31985325.910126172</v>
      </c>
      <c r="H31" s="337">
        <v>16744300.123433199</v>
      </c>
      <c r="I31" s="337"/>
      <c r="J31" s="337">
        <v>8908782.866025915</v>
      </c>
      <c r="K31" s="337">
        <v>6912349.0009141285</v>
      </c>
      <c r="L31" s="337">
        <v>6467388.329106995</v>
      </c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s="84" customFormat="1" ht="9" customHeight="1">
      <c r="A32" s="84" t="s">
        <v>124</v>
      </c>
      <c r="B32" s="337">
        <v>26732369.452607334</v>
      </c>
      <c r="C32" s="337">
        <v>27258971.114565633</v>
      </c>
      <c r="D32" s="337">
        <v>16560420.292624481</v>
      </c>
      <c r="E32" s="337">
        <v>0</v>
      </c>
      <c r="F32" s="337">
        <v>17325826.97660967</v>
      </c>
      <c r="G32" s="337">
        <v>19235409.317915373</v>
      </c>
      <c r="H32" s="337">
        <v>9015997.252449296</v>
      </c>
      <c r="I32" s="337">
        <v>0</v>
      </c>
      <c r="J32" s="337">
        <v>3803897.1837605294</v>
      </c>
      <c r="K32" s="337">
        <v>2496455.5563015486</v>
      </c>
      <c r="L32" s="337">
        <v>2237931.1769536277</v>
      </c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s="84" customFormat="1" ht="9" customHeight="1">
      <c r="A33" s="82" t="s">
        <v>125</v>
      </c>
      <c r="B33" s="337">
        <v>11842096.918301683</v>
      </c>
      <c r="C33" s="337">
        <v>11485733.394619552</v>
      </c>
      <c r="D33" s="337">
        <v>8669373.589427095</v>
      </c>
      <c r="E33" s="337"/>
      <c r="F33" s="337">
        <v>16374977.146782214</v>
      </c>
      <c r="G33" s="337">
        <v>18438301.476550274</v>
      </c>
      <c r="H33" s="337">
        <v>8346748.645591782</v>
      </c>
      <c r="I33" s="337">
        <v>0</v>
      </c>
      <c r="J33" s="337">
        <v>3663937.3641072786</v>
      </c>
      <c r="K33" s="337">
        <v>2359601.7084394223</v>
      </c>
      <c r="L33" s="337">
        <v>2150891.146379379</v>
      </c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s="84" customFormat="1" ht="9" customHeight="1">
      <c r="A34" s="82" t="s">
        <v>126</v>
      </c>
      <c r="B34" s="304">
        <v>16858706.172176402</v>
      </c>
      <c r="C34" s="304">
        <v>16524799.22738048</v>
      </c>
      <c r="D34" s="304">
        <v>13878846.441870194</v>
      </c>
      <c r="E34" s="304"/>
      <c r="F34" s="304">
        <v>16484956.64344332</v>
      </c>
      <c r="G34" s="304">
        <v>18753156.842795685</v>
      </c>
      <c r="H34" s="304">
        <v>8302028.126242724</v>
      </c>
      <c r="I34" s="304">
        <v>0</v>
      </c>
      <c r="J34" s="304">
        <v>3708669.7619650154</v>
      </c>
      <c r="K34" s="304">
        <v>2349172.894276108</v>
      </c>
      <c r="L34" s="304">
        <v>2116411.967339266</v>
      </c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s="84" customFormat="1" ht="9" customHeight="1">
      <c r="A35" s="82"/>
      <c r="B35" s="302"/>
      <c r="C35" s="302"/>
      <c r="D35" s="302"/>
      <c r="E35" s="83"/>
      <c r="F35" s="336"/>
      <c r="G35" s="336"/>
      <c r="H35" s="336"/>
      <c r="I35" s="83"/>
      <c r="J35" s="83"/>
      <c r="K35" s="83"/>
      <c r="L35" s="83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s="84" customFormat="1" ht="9" customHeight="1">
      <c r="A36" s="397" t="s">
        <v>264</v>
      </c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1:23" s="84" customFormat="1" ht="9" customHeight="1">
      <c r="A37" s="82"/>
      <c r="B37" s="83"/>
      <c r="C37" s="83"/>
      <c r="D37" s="83"/>
      <c r="E37" s="83"/>
      <c r="F37" s="336"/>
      <c r="G37" s="336"/>
      <c r="H37" s="336"/>
      <c r="I37" s="83"/>
      <c r="J37" s="83"/>
      <c r="K37" s="83"/>
      <c r="L37" s="83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spans="1:23" s="84" customFormat="1" ht="9" customHeight="1">
      <c r="A38" s="76" t="s">
        <v>112</v>
      </c>
      <c r="B38" s="77">
        <v>3746757.888</v>
      </c>
      <c r="C38" s="77">
        <v>3245496.439</v>
      </c>
      <c r="D38" s="77">
        <v>3227828.759</v>
      </c>
      <c r="E38" s="77"/>
      <c r="F38" s="77">
        <v>2706678.304</v>
      </c>
      <c r="G38" s="77">
        <v>2706678.304</v>
      </c>
      <c r="H38" s="77">
        <v>2706678.304</v>
      </c>
      <c r="I38" s="77"/>
      <c r="J38" s="77">
        <v>613034.339</v>
      </c>
      <c r="K38" s="77">
        <v>106390.121</v>
      </c>
      <c r="L38" s="77">
        <v>106390.121</v>
      </c>
      <c r="N38" s="294"/>
      <c r="O38" s="77"/>
      <c r="P38" s="77"/>
      <c r="Q38" s="77"/>
      <c r="R38" s="77"/>
      <c r="S38" s="77"/>
      <c r="T38" s="77"/>
      <c r="U38" s="77"/>
      <c r="V38" s="77"/>
      <c r="W38" s="77"/>
    </row>
    <row r="39" spans="1:23" s="84" customFormat="1" ht="9" customHeight="1">
      <c r="A39" s="76" t="s">
        <v>35</v>
      </c>
      <c r="B39" s="77">
        <v>191001.179</v>
      </c>
      <c r="C39" s="77">
        <v>188656.134</v>
      </c>
      <c r="D39" s="77">
        <v>153281.485</v>
      </c>
      <c r="E39" s="77"/>
      <c r="F39" s="77">
        <v>85786.699</v>
      </c>
      <c r="G39" s="77">
        <v>82952.981</v>
      </c>
      <c r="H39" s="77">
        <v>55377.291</v>
      </c>
      <c r="I39" s="77"/>
      <c r="J39" s="77">
        <v>13142.223</v>
      </c>
      <c r="K39" s="77">
        <v>14147.131</v>
      </c>
      <c r="L39" s="77">
        <v>10129.634</v>
      </c>
      <c r="N39" s="294"/>
      <c r="O39" s="77"/>
      <c r="P39" s="77"/>
      <c r="Q39" s="77"/>
      <c r="R39" s="77"/>
      <c r="S39" s="77"/>
      <c r="T39" s="77"/>
      <c r="U39" s="77"/>
      <c r="V39" s="77"/>
      <c r="W39" s="77"/>
    </row>
    <row r="40" spans="1:23" s="84" customFormat="1" ht="9" customHeight="1">
      <c r="A40" s="76" t="s">
        <v>36</v>
      </c>
      <c r="B40" s="77">
        <v>17332621.358</v>
      </c>
      <c r="C40" s="77">
        <v>5034574.491</v>
      </c>
      <c r="D40" s="77">
        <v>1292526.74</v>
      </c>
      <c r="E40" s="77"/>
      <c r="F40" s="77">
        <v>8015640</v>
      </c>
      <c r="G40" s="77">
        <v>3374210.974</v>
      </c>
      <c r="H40" s="77">
        <v>31222.246</v>
      </c>
      <c r="I40" s="77"/>
      <c r="J40" s="77">
        <v>1371380</v>
      </c>
      <c r="K40" s="77">
        <v>296999.497</v>
      </c>
      <c r="L40" s="294">
        <v>0</v>
      </c>
      <c r="N40" s="294"/>
      <c r="O40" s="77"/>
      <c r="P40" s="77"/>
      <c r="Q40" s="77"/>
      <c r="R40" s="77"/>
      <c r="S40" s="77"/>
      <c r="T40" s="77"/>
      <c r="U40" s="77"/>
      <c r="V40" s="77"/>
      <c r="W40" s="77"/>
    </row>
    <row r="41" spans="1:23" s="84" customFormat="1" ht="9" customHeight="1">
      <c r="A41" s="56" t="s">
        <v>37</v>
      </c>
      <c r="B41" s="294">
        <v>0</v>
      </c>
      <c r="C41" s="294">
        <v>0</v>
      </c>
      <c r="D41" s="294">
        <v>0</v>
      </c>
      <c r="E41" s="294"/>
      <c r="F41" s="294">
        <v>0</v>
      </c>
      <c r="G41" s="294">
        <v>0</v>
      </c>
      <c r="H41" s="294">
        <v>0</v>
      </c>
      <c r="I41" s="294"/>
      <c r="J41" s="294">
        <v>0</v>
      </c>
      <c r="K41" s="294">
        <v>0</v>
      </c>
      <c r="L41" s="294">
        <v>0</v>
      </c>
      <c r="N41" s="77"/>
      <c r="O41" s="77"/>
      <c r="P41" s="77"/>
      <c r="Q41" s="77"/>
      <c r="R41" s="77"/>
      <c r="S41" s="77"/>
      <c r="T41" s="77"/>
      <c r="U41" s="77"/>
      <c r="V41" s="77"/>
      <c r="W41" s="77"/>
    </row>
    <row r="42" spans="1:23" s="84" customFormat="1" ht="9" customHeight="1">
      <c r="A42" s="76" t="s">
        <v>67</v>
      </c>
      <c r="B42" s="77">
        <v>490199.227</v>
      </c>
      <c r="C42" s="77">
        <v>484058.202</v>
      </c>
      <c r="D42" s="77">
        <v>215110.189</v>
      </c>
      <c r="E42" s="77"/>
      <c r="F42" s="77">
        <v>276695.584</v>
      </c>
      <c r="G42" s="77">
        <v>365022.582</v>
      </c>
      <c r="H42" s="77">
        <v>186196.268</v>
      </c>
      <c r="I42" s="77"/>
      <c r="J42" s="77">
        <v>41058.323</v>
      </c>
      <c r="K42" s="77">
        <v>53626.131</v>
      </c>
      <c r="L42" s="77">
        <v>25653.402</v>
      </c>
      <c r="N42" s="294"/>
      <c r="O42" s="77"/>
      <c r="P42" s="77"/>
      <c r="Q42" s="77"/>
      <c r="R42" s="77"/>
      <c r="S42" s="77"/>
      <c r="T42" s="77"/>
      <c r="U42" s="77"/>
      <c r="V42" s="77"/>
      <c r="W42" s="77"/>
    </row>
    <row r="43" spans="1:23" s="84" customFormat="1" ht="9" customHeight="1">
      <c r="A43" s="76" t="s">
        <v>38</v>
      </c>
      <c r="B43" s="77">
        <v>388742.316</v>
      </c>
      <c r="C43" s="77">
        <v>489646.199</v>
      </c>
      <c r="D43" s="77">
        <v>282837.319</v>
      </c>
      <c r="E43" s="77"/>
      <c r="F43" s="77">
        <v>356829.292</v>
      </c>
      <c r="G43" s="77">
        <v>355844.018</v>
      </c>
      <c r="H43" s="77">
        <v>93973.691</v>
      </c>
      <c r="I43" s="77"/>
      <c r="J43" s="294">
        <v>0</v>
      </c>
      <c r="K43" s="294">
        <v>0</v>
      </c>
      <c r="L43" s="294">
        <v>0</v>
      </c>
      <c r="N43" s="294"/>
      <c r="O43" s="77"/>
      <c r="P43" s="77"/>
      <c r="Q43" s="77"/>
      <c r="R43" s="77"/>
      <c r="S43" s="77"/>
      <c r="T43" s="77"/>
      <c r="U43" s="77"/>
      <c r="V43" s="77"/>
      <c r="W43" s="77"/>
    </row>
    <row r="44" spans="1:23" s="84" customFormat="1" ht="9" customHeight="1">
      <c r="A44" s="76" t="s">
        <v>39</v>
      </c>
      <c r="B44" s="77">
        <v>4135515.397</v>
      </c>
      <c r="C44" s="77">
        <v>2396352.208</v>
      </c>
      <c r="D44" s="77">
        <v>556924.396</v>
      </c>
      <c r="E44" s="77"/>
      <c r="F44" s="77">
        <v>2959095.97</v>
      </c>
      <c r="G44" s="77">
        <v>1427263.957</v>
      </c>
      <c r="H44" s="77">
        <v>24108.457</v>
      </c>
      <c r="I44" s="77"/>
      <c r="J44" s="77">
        <v>635721.609</v>
      </c>
      <c r="K44" s="77">
        <v>416998.349</v>
      </c>
      <c r="L44" s="294">
        <v>0</v>
      </c>
      <c r="N44" s="294"/>
      <c r="O44" s="77"/>
      <c r="P44" s="77"/>
      <c r="Q44" s="77"/>
      <c r="R44" s="77"/>
      <c r="S44" s="77"/>
      <c r="T44" s="77"/>
      <c r="U44" s="77"/>
      <c r="V44" s="77"/>
      <c r="W44" s="77"/>
    </row>
    <row r="45" spans="1:23" s="84" customFormat="1" ht="9" customHeight="1">
      <c r="A45" s="56" t="s">
        <v>40</v>
      </c>
      <c r="B45" s="77">
        <v>2096486.369</v>
      </c>
      <c r="C45" s="77">
        <v>1934615.659</v>
      </c>
      <c r="D45" s="77">
        <v>1180719.144</v>
      </c>
      <c r="E45" s="77"/>
      <c r="F45" s="77">
        <v>749743.68</v>
      </c>
      <c r="G45" s="77">
        <v>672915.386</v>
      </c>
      <c r="H45" s="77">
        <v>180597.653</v>
      </c>
      <c r="I45" s="77"/>
      <c r="J45" s="77">
        <v>125163.086</v>
      </c>
      <c r="K45" s="77">
        <v>89081.924</v>
      </c>
      <c r="L45" s="77">
        <v>46382.857</v>
      </c>
      <c r="N45" s="294"/>
      <c r="O45" s="77"/>
      <c r="P45" s="77"/>
      <c r="Q45" s="77"/>
      <c r="R45" s="77"/>
      <c r="S45" s="77"/>
      <c r="T45" s="77"/>
      <c r="U45" s="77"/>
      <c r="V45" s="77"/>
      <c r="W45" s="77"/>
    </row>
    <row r="46" spans="1:23" s="84" customFormat="1" ht="9" customHeight="1">
      <c r="A46" s="76" t="s">
        <v>41</v>
      </c>
      <c r="B46" s="77">
        <v>1031016.189</v>
      </c>
      <c r="C46" s="77">
        <v>1000295.49</v>
      </c>
      <c r="D46" s="77">
        <v>250681.411</v>
      </c>
      <c r="E46" s="77"/>
      <c r="F46" s="77">
        <v>738370.278</v>
      </c>
      <c r="G46" s="77">
        <v>707526.87</v>
      </c>
      <c r="H46" s="77">
        <v>107939.492</v>
      </c>
      <c r="I46" s="77"/>
      <c r="J46" s="77">
        <v>147706.673</v>
      </c>
      <c r="K46" s="77">
        <v>147706.673</v>
      </c>
      <c r="L46" s="294">
        <v>0</v>
      </c>
      <c r="N46" s="294"/>
      <c r="O46" s="77"/>
      <c r="P46" s="77"/>
      <c r="Q46" s="77"/>
      <c r="R46" s="77"/>
      <c r="S46" s="77"/>
      <c r="T46" s="77"/>
      <c r="U46" s="77"/>
      <c r="V46" s="77"/>
      <c r="W46" s="77"/>
    </row>
    <row r="47" spans="1:23" s="84" customFormat="1" ht="9" customHeight="1">
      <c r="A47" s="56" t="s">
        <v>42</v>
      </c>
      <c r="B47" s="77">
        <v>6232739.752</v>
      </c>
      <c r="C47" s="77">
        <v>3434626.473</v>
      </c>
      <c r="D47" s="77">
        <v>764299.906</v>
      </c>
      <c r="E47" s="77"/>
      <c r="F47" s="77">
        <v>2870720.826</v>
      </c>
      <c r="G47" s="77">
        <v>2148143.257</v>
      </c>
      <c r="H47" s="77">
        <v>45964.664</v>
      </c>
      <c r="I47" s="77"/>
      <c r="J47" s="77">
        <v>447777.659</v>
      </c>
      <c r="K47" s="77">
        <v>420952.374</v>
      </c>
      <c r="L47" s="294">
        <v>0</v>
      </c>
      <c r="N47" s="294"/>
      <c r="O47" s="77"/>
      <c r="P47" s="77"/>
      <c r="Q47" s="77"/>
      <c r="R47" s="77"/>
      <c r="S47" s="77"/>
      <c r="T47" s="77"/>
      <c r="U47" s="77"/>
      <c r="V47" s="77"/>
      <c r="W47" s="77"/>
    </row>
    <row r="48" spans="1:23" s="84" customFormat="1" ht="9" customHeight="1">
      <c r="A48" s="76" t="s">
        <v>43</v>
      </c>
      <c r="B48" s="77">
        <v>5117065.992</v>
      </c>
      <c r="C48" s="77">
        <v>5433189.565</v>
      </c>
      <c r="D48" s="77">
        <v>4886437.379</v>
      </c>
      <c r="E48" s="77"/>
      <c r="F48" s="77">
        <v>2058855.475</v>
      </c>
      <c r="G48" s="77">
        <v>2035473.452</v>
      </c>
      <c r="H48" s="77">
        <v>2035473.452</v>
      </c>
      <c r="I48" s="77"/>
      <c r="J48" s="77">
        <v>340407.463</v>
      </c>
      <c r="K48" s="77">
        <v>342615.417</v>
      </c>
      <c r="L48" s="77">
        <v>340407.463</v>
      </c>
      <c r="N48" s="294"/>
      <c r="O48" s="77"/>
      <c r="P48" s="77"/>
      <c r="Q48" s="77"/>
      <c r="R48" s="77"/>
      <c r="S48" s="77"/>
      <c r="T48" s="77"/>
      <c r="U48" s="77"/>
      <c r="V48" s="77"/>
      <c r="W48" s="77"/>
    </row>
    <row r="49" spans="1:23" s="84" customFormat="1" ht="9" customHeight="1">
      <c r="A49" s="76" t="s">
        <v>44</v>
      </c>
      <c r="B49" s="77">
        <v>580091.516</v>
      </c>
      <c r="C49" s="77">
        <v>521020.908</v>
      </c>
      <c r="D49" s="77">
        <v>151714.309</v>
      </c>
      <c r="E49" s="77"/>
      <c r="F49" s="77">
        <v>393500</v>
      </c>
      <c r="G49" s="77">
        <v>355557.736</v>
      </c>
      <c r="H49" s="77">
        <v>61974.828</v>
      </c>
      <c r="I49" s="77"/>
      <c r="J49" s="77">
        <v>80050.3</v>
      </c>
      <c r="K49" s="77">
        <v>64333.495</v>
      </c>
      <c r="L49" s="294">
        <v>0</v>
      </c>
      <c r="N49" s="294"/>
      <c r="O49" s="77"/>
      <c r="P49" s="77"/>
      <c r="Q49" s="77"/>
      <c r="R49" s="77"/>
      <c r="S49" s="77"/>
      <c r="T49" s="77"/>
      <c r="U49" s="77"/>
      <c r="V49" s="77"/>
      <c r="W49" s="77"/>
    </row>
    <row r="50" spans="1:23" s="84" customFormat="1" ht="9" customHeight="1">
      <c r="A50" s="76" t="s">
        <v>45</v>
      </c>
      <c r="B50" s="77">
        <v>2344655.419</v>
      </c>
      <c r="C50" s="77">
        <v>1184475.002</v>
      </c>
      <c r="D50" s="77">
        <v>1115364.839</v>
      </c>
      <c r="E50" s="77"/>
      <c r="F50" s="77">
        <v>54491.367</v>
      </c>
      <c r="G50" s="77">
        <v>54491.367</v>
      </c>
      <c r="H50" s="77">
        <v>54491.367</v>
      </c>
      <c r="I50" s="77"/>
      <c r="J50" s="77">
        <v>193685.23</v>
      </c>
      <c r="K50" s="77">
        <v>85122.222</v>
      </c>
      <c r="L50" s="77">
        <v>85122.222</v>
      </c>
      <c r="N50" s="297"/>
      <c r="O50" s="77"/>
      <c r="P50" s="77"/>
      <c r="Q50" s="77"/>
      <c r="R50" s="77"/>
      <c r="S50" s="77"/>
      <c r="T50" s="77"/>
      <c r="U50" s="77"/>
      <c r="V50" s="77"/>
      <c r="W50" s="77"/>
    </row>
    <row r="51" spans="1:23" s="84" customFormat="1" ht="9" customHeight="1">
      <c r="A51" s="76" t="s">
        <v>46</v>
      </c>
      <c r="B51" s="77">
        <v>7515867.261</v>
      </c>
      <c r="C51" s="77">
        <v>9638264.527</v>
      </c>
      <c r="D51" s="77">
        <v>6986427.839</v>
      </c>
      <c r="E51" s="77"/>
      <c r="F51" s="77">
        <v>3289313.99</v>
      </c>
      <c r="G51" s="77">
        <v>4997419.862</v>
      </c>
      <c r="H51" s="77">
        <v>2759906.187</v>
      </c>
      <c r="I51" s="77"/>
      <c r="J51" s="77">
        <v>246349.941</v>
      </c>
      <c r="K51" s="77">
        <v>660672.954</v>
      </c>
      <c r="L51" s="77">
        <v>246349.941</v>
      </c>
      <c r="N51" s="294"/>
      <c r="O51" s="77"/>
      <c r="P51" s="77"/>
      <c r="Q51" s="77"/>
      <c r="R51" s="77"/>
      <c r="S51" s="77"/>
      <c r="T51" s="77"/>
      <c r="U51" s="77"/>
      <c r="V51" s="77"/>
      <c r="W51" s="77"/>
    </row>
    <row r="52" spans="1:23" s="84" customFormat="1" ht="9" customHeight="1">
      <c r="A52" s="76" t="s">
        <v>47</v>
      </c>
      <c r="B52" s="77">
        <v>742685.264</v>
      </c>
      <c r="C52" s="77">
        <v>641034.996</v>
      </c>
      <c r="D52" s="77">
        <v>216032.981</v>
      </c>
      <c r="E52" s="77"/>
      <c r="F52" s="77">
        <v>529454.309</v>
      </c>
      <c r="G52" s="77">
        <v>417223.333</v>
      </c>
      <c r="H52" s="77">
        <v>112071.147</v>
      </c>
      <c r="I52" s="77"/>
      <c r="J52" s="77">
        <v>89341.192</v>
      </c>
      <c r="K52" s="77">
        <v>83050.039</v>
      </c>
      <c r="L52" s="294">
        <v>0</v>
      </c>
      <c r="N52" s="294"/>
      <c r="O52" s="77"/>
      <c r="P52" s="77"/>
      <c r="Q52" s="77"/>
      <c r="R52" s="77"/>
      <c r="S52" s="77"/>
      <c r="T52" s="77"/>
      <c r="U52" s="77"/>
      <c r="V52" s="77"/>
      <c r="W52" s="77"/>
    </row>
    <row r="53" spans="1:23" s="84" customFormat="1" ht="9" customHeight="1">
      <c r="A53" s="76" t="s">
        <v>144</v>
      </c>
      <c r="B53" s="77">
        <v>157520.651</v>
      </c>
      <c r="C53" s="77">
        <v>157644.385</v>
      </c>
      <c r="D53" s="77">
        <v>148796.373</v>
      </c>
      <c r="E53" s="77"/>
      <c r="F53" s="77">
        <v>109737.56</v>
      </c>
      <c r="G53" s="77">
        <v>109737.56</v>
      </c>
      <c r="H53" s="77">
        <v>109737.56</v>
      </c>
      <c r="I53" s="77"/>
      <c r="J53" s="77">
        <v>19347.68</v>
      </c>
      <c r="K53" s="77">
        <v>19347.68</v>
      </c>
      <c r="L53" s="77">
        <v>19347.68</v>
      </c>
      <c r="N53" s="294"/>
      <c r="O53" s="77"/>
      <c r="P53" s="77"/>
      <c r="Q53" s="77"/>
      <c r="R53" s="77"/>
      <c r="S53" s="77"/>
      <c r="T53" s="77"/>
      <c r="U53" s="77"/>
      <c r="V53" s="77"/>
      <c r="W53" s="77"/>
    </row>
    <row r="54" spans="1:23" s="84" customFormat="1" ht="9" customHeight="1">
      <c r="A54" s="76" t="s">
        <v>113</v>
      </c>
      <c r="B54" s="78">
        <v>2669706.575</v>
      </c>
      <c r="C54" s="78">
        <v>2546258.867</v>
      </c>
      <c r="D54" s="78">
        <v>1928484.606</v>
      </c>
      <c r="E54" s="78"/>
      <c r="F54" s="78">
        <v>1797093.529</v>
      </c>
      <c r="G54" s="78">
        <v>1681096.624</v>
      </c>
      <c r="H54" s="78">
        <v>1515256.907</v>
      </c>
      <c r="I54" s="78"/>
      <c r="J54" s="78">
        <v>304527.508</v>
      </c>
      <c r="K54" s="77">
        <v>153291.003</v>
      </c>
      <c r="L54" s="77">
        <v>153291.003</v>
      </c>
      <c r="N54" s="294"/>
      <c r="O54" s="77"/>
      <c r="P54" s="77"/>
      <c r="Q54" s="77"/>
      <c r="R54" s="77"/>
      <c r="S54" s="77"/>
      <c r="T54" s="77"/>
      <c r="U54" s="77"/>
      <c r="V54" s="77"/>
      <c r="W54" s="77"/>
    </row>
    <row r="55" spans="1:23" s="84" customFormat="1" ht="9" customHeight="1">
      <c r="A55" s="76" t="s">
        <v>50</v>
      </c>
      <c r="B55" s="77">
        <v>3967914.066</v>
      </c>
      <c r="C55" s="77">
        <v>4651984.237</v>
      </c>
      <c r="D55" s="77">
        <v>3988861.872</v>
      </c>
      <c r="E55" s="77"/>
      <c r="F55" s="77">
        <v>1215739.54</v>
      </c>
      <c r="G55" s="77">
        <v>1546480.167</v>
      </c>
      <c r="H55" s="77">
        <v>1215739.54</v>
      </c>
      <c r="I55" s="77"/>
      <c r="J55" s="77">
        <v>309357.682</v>
      </c>
      <c r="K55" s="77">
        <v>322513.123</v>
      </c>
      <c r="L55" s="77">
        <v>309357.682</v>
      </c>
      <c r="N55" s="298"/>
      <c r="O55" s="77"/>
      <c r="P55" s="77"/>
      <c r="Q55" s="77"/>
      <c r="R55" s="77"/>
      <c r="S55" s="77"/>
      <c r="T55" s="77"/>
      <c r="U55" s="77"/>
      <c r="V55" s="77"/>
      <c r="W55" s="77"/>
    </row>
    <row r="56" spans="1:23" s="84" customFormat="1" ht="9" customHeight="1">
      <c r="A56" s="76" t="s">
        <v>51</v>
      </c>
      <c r="B56" s="77">
        <v>275508.262</v>
      </c>
      <c r="C56" s="77">
        <v>248834.982</v>
      </c>
      <c r="D56" s="77">
        <v>95193.772</v>
      </c>
      <c r="E56" s="77"/>
      <c r="F56" s="77">
        <v>193780</v>
      </c>
      <c r="G56" s="77">
        <v>198992.502</v>
      </c>
      <c r="H56" s="77">
        <v>50609.316</v>
      </c>
      <c r="I56" s="77"/>
      <c r="J56" s="77">
        <v>32630</v>
      </c>
      <c r="K56" s="77">
        <v>3999.371</v>
      </c>
      <c r="L56" s="294">
        <v>0</v>
      </c>
      <c r="N56" s="294"/>
      <c r="O56" s="77"/>
      <c r="P56" s="77"/>
      <c r="Q56" s="77"/>
      <c r="R56" s="77"/>
      <c r="S56" s="77"/>
      <c r="T56" s="77"/>
      <c r="U56" s="77"/>
      <c r="V56" s="77"/>
      <c r="W56" s="77"/>
    </row>
    <row r="57" spans="1:23" s="84" customFormat="1" ht="9" customHeight="1">
      <c r="A57" s="76" t="s">
        <v>52</v>
      </c>
      <c r="B57" s="77">
        <v>1108555.832</v>
      </c>
      <c r="C57" s="77">
        <v>674704.677</v>
      </c>
      <c r="D57" s="77">
        <v>431331.619</v>
      </c>
      <c r="E57" s="77"/>
      <c r="F57" s="355" t="s">
        <v>269</v>
      </c>
      <c r="G57" s="355" t="s">
        <v>269</v>
      </c>
      <c r="H57" s="355" t="s">
        <v>269</v>
      </c>
      <c r="I57" s="355"/>
      <c r="J57" s="355" t="s">
        <v>269</v>
      </c>
      <c r="K57" s="300" t="s">
        <v>269</v>
      </c>
      <c r="L57" s="300" t="s">
        <v>269</v>
      </c>
      <c r="N57" s="299"/>
      <c r="O57" s="77"/>
      <c r="P57" s="77"/>
      <c r="Q57" s="77"/>
      <c r="R57" s="77"/>
      <c r="S57" s="77"/>
      <c r="T57" s="77"/>
      <c r="U57" s="77"/>
      <c r="V57" s="77"/>
      <c r="W57" s="77"/>
    </row>
    <row r="58" spans="1:23" s="84" customFormat="1" ht="9" customHeight="1">
      <c r="A58" s="76" t="s">
        <v>53</v>
      </c>
      <c r="B58" s="77">
        <v>8997329.963</v>
      </c>
      <c r="C58" s="77">
        <v>9707720.721</v>
      </c>
      <c r="D58" s="77">
        <v>8946873.803</v>
      </c>
      <c r="E58" s="77"/>
      <c r="F58" s="77">
        <v>1538527.66</v>
      </c>
      <c r="G58" s="77">
        <v>1538527.66</v>
      </c>
      <c r="H58" s="77">
        <v>1538527.66</v>
      </c>
      <c r="I58" s="77"/>
      <c r="J58" s="77">
        <v>3824802.557</v>
      </c>
      <c r="K58" s="301">
        <v>3961885.812</v>
      </c>
      <c r="L58" s="301">
        <v>3824802.557</v>
      </c>
      <c r="N58" s="294"/>
      <c r="O58" s="77"/>
      <c r="P58" s="77"/>
      <c r="Q58" s="77"/>
      <c r="R58" s="77"/>
      <c r="S58" s="77"/>
      <c r="T58" s="77"/>
      <c r="U58" s="77"/>
      <c r="V58" s="77"/>
      <c r="W58" s="77"/>
    </row>
    <row r="59" spans="1:23" s="84" customFormat="1" ht="9" customHeight="1">
      <c r="A59" s="76" t="s">
        <v>54</v>
      </c>
      <c r="B59" s="77">
        <v>613055.635</v>
      </c>
      <c r="C59" s="77">
        <v>508221.904</v>
      </c>
      <c r="D59" s="77">
        <v>260310.96</v>
      </c>
      <c r="E59" s="77"/>
      <c r="F59" s="77">
        <v>555067.67</v>
      </c>
      <c r="G59" s="77">
        <v>401508.811</v>
      </c>
      <c r="H59" s="77">
        <v>253452.228</v>
      </c>
      <c r="I59" s="77"/>
      <c r="J59" s="77">
        <v>51129.233</v>
      </c>
      <c r="K59" s="77">
        <v>96577.44</v>
      </c>
      <c r="L59" s="294">
        <v>0</v>
      </c>
      <c r="N59" s="294"/>
      <c r="O59" s="77"/>
      <c r="P59" s="77"/>
      <c r="Q59" s="77"/>
      <c r="R59" s="77"/>
      <c r="S59" s="77"/>
      <c r="T59" s="77"/>
      <c r="U59" s="77"/>
      <c r="V59" s="77"/>
      <c r="W59" s="77"/>
    </row>
    <row r="60" spans="1:23" s="84" customFormat="1" ht="9" customHeight="1">
      <c r="A60" s="82" t="s">
        <v>364</v>
      </c>
      <c r="B60" s="336">
        <v>69735036.11100002</v>
      </c>
      <c r="C60" s="336">
        <v>54121676.06600001</v>
      </c>
      <c r="D60" s="336">
        <v>37080039.701</v>
      </c>
      <c r="E60" s="336">
        <v>0</v>
      </c>
      <c r="F60" s="336">
        <v>30495121.733000003</v>
      </c>
      <c r="G60" s="336">
        <v>25177067.403</v>
      </c>
      <c r="H60" s="336">
        <v>13139298.258000001</v>
      </c>
      <c r="I60" s="336"/>
      <c r="J60" s="336">
        <v>8886612.697999999</v>
      </c>
      <c r="K60" s="336">
        <v>7339310.756</v>
      </c>
      <c r="L60" s="336">
        <v>5167234.562</v>
      </c>
      <c r="N60" s="77"/>
      <c r="O60" s="77"/>
      <c r="P60" s="77"/>
      <c r="Q60" s="77"/>
      <c r="R60" s="77"/>
      <c r="S60" s="77"/>
      <c r="T60" s="77"/>
      <c r="U60" s="77"/>
      <c r="V60" s="77"/>
      <c r="W60" s="77"/>
    </row>
    <row r="61" spans="1:23" s="84" customFormat="1" ht="9" customHeight="1">
      <c r="A61" s="84" t="s">
        <v>124</v>
      </c>
      <c r="B61" s="336">
        <v>35645079.675</v>
      </c>
      <c r="C61" s="336">
        <v>18208321.295</v>
      </c>
      <c r="D61" s="336">
        <v>7924209.349000001</v>
      </c>
      <c r="E61" s="336">
        <v>0</v>
      </c>
      <c r="F61" s="336">
        <v>18759560.633</v>
      </c>
      <c r="G61" s="336">
        <v>11840558.329</v>
      </c>
      <c r="H61" s="336">
        <v>3432058.066</v>
      </c>
      <c r="I61" s="336">
        <v>0</v>
      </c>
      <c r="J61" s="336">
        <v>3394983.912</v>
      </c>
      <c r="K61" s="336">
        <v>1545902.2</v>
      </c>
      <c r="L61" s="336">
        <v>188556.01400000002</v>
      </c>
      <c r="N61" s="77"/>
      <c r="O61" s="77"/>
      <c r="P61" s="77"/>
      <c r="Q61" s="77"/>
      <c r="R61" s="77"/>
      <c r="S61" s="77"/>
      <c r="T61" s="77"/>
      <c r="U61" s="77"/>
      <c r="V61" s="77"/>
      <c r="W61" s="77"/>
    </row>
    <row r="62" spans="1:23" s="84" customFormat="1" ht="9" customHeight="1">
      <c r="A62" s="82" t="s">
        <v>125</v>
      </c>
      <c r="B62" s="336">
        <v>15557680.188000001</v>
      </c>
      <c r="C62" s="336">
        <v>16776950.002</v>
      </c>
      <c r="D62" s="336">
        <v>13139944.366</v>
      </c>
      <c r="E62" s="336"/>
      <c r="F62" s="336">
        <v>17835042.220000003</v>
      </c>
      <c r="G62" s="336">
        <v>10804330.895</v>
      </c>
      <c r="H62" s="336">
        <v>2574656.946</v>
      </c>
      <c r="I62" s="336">
        <v>0</v>
      </c>
      <c r="J62" s="336">
        <v>3081298.713</v>
      </c>
      <c r="K62" s="336">
        <v>1728501.3650000002</v>
      </c>
      <c r="L62" s="336">
        <v>396919.95399999997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</row>
    <row r="63" spans="1:23" s="84" customFormat="1" ht="9" customHeight="1">
      <c r="A63" s="82" t="s">
        <v>126</v>
      </c>
      <c r="B63" s="336">
        <v>18532276.248</v>
      </c>
      <c r="C63" s="336">
        <v>19136404.769</v>
      </c>
      <c r="D63" s="336">
        <v>16015885.986000001</v>
      </c>
      <c r="E63" s="336"/>
      <c r="F63" s="336">
        <v>18062621.813</v>
      </c>
      <c r="G63" s="336">
        <v>11086114.214</v>
      </c>
      <c r="H63" s="336">
        <v>2673477.06</v>
      </c>
      <c r="I63" s="336">
        <v>0</v>
      </c>
      <c r="J63" s="336">
        <v>3189265.113</v>
      </c>
      <c r="K63" s="336">
        <v>1832313.86</v>
      </c>
      <c r="L63" s="336">
        <v>412443.722</v>
      </c>
      <c r="N63" s="77"/>
      <c r="O63" s="77"/>
      <c r="P63" s="77"/>
      <c r="Q63" s="77"/>
      <c r="R63" s="77"/>
      <c r="S63" s="77"/>
      <c r="T63" s="77"/>
      <c r="U63" s="77"/>
      <c r="V63" s="77"/>
      <c r="W63" s="77"/>
    </row>
    <row r="64" spans="1:12" s="84" customFormat="1" ht="9" customHeight="1">
      <c r="A64" s="85"/>
      <c r="B64" s="86"/>
      <c r="C64" s="86"/>
      <c r="D64" s="86"/>
      <c r="E64" s="86"/>
      <c r="F64" s="87"/>
      <c r="G64" s="87"/>
      <c r="H64" s="87"/>
      <c r="I64" s="85"/>
      <c r="J64" s="87"/>
      <c r="K64" s="87"/>
      <c r="L64" s="87"/>
    </row>
    <row r="65" spans="3:12" ht="6.75" customHeight="1">
      <c r="C65" s="67"/>
      <c r="I65" s="88"/>
      <c r="J65" s="89"/>
      <c r="K65" s="89"/>
      <c r="L65" s="89"/>
    </row>
    <row r="66" spans="1:12" ht="9" customHeight="1">
      <c r="A66" s="4" t="s">
        <v>365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1:9" ht="9" customHeight="1">
      <c r="A67" s="4" t="s">
        <v>366</v>
      </c>
      <c r="B67" s="90"/>
      <c r="C67" s="67"/>
      <c r="D67" s="90"/>
      <c r="E67" s="90"/>
      <c r="F67" s="91"/>
      <c r="G67" s="91"/>
      <c r="H67" s="89"/>
      <c r="I67" s="74"/>
    </row>
    <row r="68" spans="1:9" ht="9" customHeight="1">
      <c r="A68" s="74"/>
      <c r="B68" s="90"/>
      <c r="C68" s="67"/>
      <c r="D68" s="90"/>
      <c r="E68" s="90"/>
      <c r="F68" s="89"/>
      <c r="G68" s="89"/>
      <c r="H68" s="89"/>
      <c r="I68" s="74"/>
    </row>
    <row r="69" spans="1:9" ht="9" customHeight="1">
      <c r="A69" s="92"/>
      <c r="B69" s="90"/>
      <c r="C69" s="67"/>
      <c r="D69" s="90"/>
      <c r="E69" s="90"/>
      <c r="F69" s="89"/>
      <c r="G69" s="89"/>
      <c r="H69" s="89"/>
      <c r="I69" s="92"/>
    </row>
    <row r="70" spans="2:5" ht="9" customHeight="1">
      <c r="B70" s="93"/>
      <c r="C70" s="67"/>
      <c r="D70" s="93"/>
      <c r="E70" s="93"/>
    </row>
    <row r="71" spans="2:5" ht="9" customHeight="1">
      <c r="B71" s="94"/>
      <c r="C71" s="67"/>
      <c r="D71" s="94"/>
      <c r="E71" s="94"/>
    </row>
    <row r="72" ht="9" customHeight="1">
      <c r="C72" s="67"/>
    </row>
    <row r="73" ht="9" customHeight="1">
      <c r="C73" s="67"/>
    </row>
    <row r="74" ht="9" customHeight="1">
      <c r="C74" s="67"/>
    </row>
    <row r="75" ht="9" customHeight="1">
      <c r="C75" s="67"/>
    </row>
    <row r="76" ht="9" customHeight="1">
      <c r="C76" s="67"/>
    </row>
    <row r="77" ht="9" customHeight="1">
      <c r="C77" s="67"/>
    </row>
    <row r="78" ht="9" customHeight="1">
      <c r="C78" s="67"/>
    </row>
    <row r="79" ht="9" customHeight="1">
      <c r="C79" s="67"/>
    </row>
    <row r="80" ht="9" customHeight="1">
      <c r="C80" s="67"/>
    </row>
    <row r="81" ht="13.5" customHeight="1">
      <c r="C81" s="67"/>
    </row>
    <row r="82" ht="13.5" customHeight="1">
      <c r="C82" s="67"/>
    </row>
    <row r="83" ht="13.5" customHeight="1">
      <c r="C83" s="67"/>
    </row>
    <row r="84" ht="13.5" customHeight="1">
      <c r="C84" s="67"/>
    </row>
    <row r="85" ht="13.5" customHeight="1">
      <c r="C85" s="67"/>
    </row>
    <row r="86" ht="13.5" customHeight="1">
      <c r="C86" s="67"/>
    </row>
    <row r="87" ht="13.5" customHeight="1">
      <c r="C87" s="67"/>
    </row>
    <row r="88" ht="13.5" customHeight="1">
      <c r="C88" s="67"/>
    </row>
    <row r="89" ht="13.5" customHeight="1">
      <c r="C89" s="67"/>
    </row>
    <row r="90" ht="13.5" customHeight="1">
      <c r="C90" s="67"/>
    </row>
    <row r="91" ht="13.5" customHeight="1">
      <c r="C91" s="67"/>
    </row>
    <row r="92" ht="13.5" customHeight="1">
      <c r="C92" s="67"/>
    </row>
    <row r="93" ht="13.5" customHeight="1">
      <c r="C93" s="67"/>
    </row>
    <row r="94" ht="13.5" customHeight="1">
      <c r="C94" s="67"/>
    </row>
    <row r="95" ht="13.5" customHeight="1">
      <c r="C95" s="67"/>
    </row>
    <row r="96" ht="13.5" customHeight="1">
      <c r="C96" s="67"/>
    </row>
    <row r="97" ht="13.5" customHeight="1">
      <c r="C97" s="67"/>
    </row>
    <row r="98" ht="13.5" customHeight="1">
      <c r="C98" s="67"/>
    </row>
    <row r="99" ht="9">
      <c r="C99" s="67"/>
    </row>
  </sheetData>
  <mergeCells count="8">
    <mergeCell ref="A36:L36"/>
    <mergeCell ref="A2:H2"/>
    <mergeCell ref="A4:A5"/>
    <mergeCell ref="I4:I5"/>
    <mergeCell ref="J4:L4"/>
    <mergeCell ref="B4:D4"/>
    <mergeCell ref="F4:H4"/>
    <mergeCell ref="A7:L7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2:W99"/>
  <sheetViews>
    <sheetView workbookViewId="0" topLeftCell="A43">
      <selection activeCell="F13" sqref="F13"/>
    </sheetView>
  </sheetViews>
  <sheetFormatPr defaultColWidth="9.140625" defaultRowHeight="9" customHeight="1"/>
  <cols>
    <col min="1" max="1" width="12.00390625" style="67" customWidth="1"/>
    <col min="2" max="2" width="6.8515625" style="67" customWidth="1"/>
    <col min="3" max="3" width="7.140625" style="70" customWidth="1"/>
    <col min="4" max="4" width="7.57421875" style="67" customWidth="1"/>
    <col min="5" max="5" width="0.2890625" style="67" customWidth="1"/>
    <col min="6" max="6" width="7.57421875" style="67" customWidth="1"/>
    <col min="7" max="7" width="7.28125" style="67" customWidth="1"/>
    <col min="8" max="8" width="7.7109375" style="67" customWidth="1"/>
    <col min="9" max="9" width="0.2890625" style="67" hidden="1" customWidth="1"/>
    <col min="10" max="11" width="6.28125" style="67" customWidth="1"/>
    <col min="12" max="12" width="7.421875" style="67" customWidth="1"/>
    <col min="13" max="13" width="9.421875" style="67" customWidth="1"/>
    <col min="14" max="14" width="10.7109375" style="67" customWidth="1"/>
    <col min="15" max="16384" width="9.140625" style="67" customWidth="1"/>
  </cols>
  <sheetData>
    <row r="1" ht="4.5" customHeight="1"/>
    <row r="2" spans="1:12" s="118" customFormat="1" ht="30" customHeight="1">
      <c r="A2" s="117" t="s">
        <v>71</v>
      </c>
      <c r="I2" s="66"/>
      <c r="J2" s="66"/>
      <c r="K2" s="66"/>
      <c r="L2" s="66"/>
    </row>
    <row r="3" spans="2:7" ht="2.25" customHeight="1">
      <c r="B3" s="69"/>
      <c r="D3" s="69"/>
      <c r="E3" s="69"/>
      <c r="F3" s="69"/>
      <c r="G3" s="69"/>
    </row>
    <row r="4" spans="1:12" ht="19.5" customHeight="1">
      <c r="A4" s="378" t="s">
        <v>32</v>
      </c>
      <c r="B4" s="401" t="s">
        <v>33</v>
      </c>
      <c r="C4" s="401"/>
      <c r="D4" s="401"/>
      <c r="E4" s="71"/>
      <c r="F4" s="402" t="s">
        <v>143</v>
      </c>
      <c r="G4" s="402"/>
      <c r="H4" s="402"/>
      <c r="I4" s="399"/>
      <c r="J4" s="401" t="s">
        <v>367</v>
      </c>
      <c r="K4" s="401"/>
      <c r="L4" s="401"/>
    </row>
    <row r="5" spans="1:12" ht="43.5" customHeight="1">
      <c r="A5" s="379"/>
      <c r="B5" s="72" t="s">
        <v>80</v>
      </c>
      <c r="C5" s="73" t="s">
        <v>79</v>
      </c>
      <c r="D5" s="72" t="s">
        <v>408</v>
      </c>
      <c r="E5" s="72"/>
      <c r="F5" s="72" t="s">
        <v>80</v>
      </c>
      <c r="G5" s="73" t="s">
        <v>79</v>
      </c>
      <c r="H5" s="72" t="s">
        <v>407</v>
      </c>
      <c r="I5" s="400"/>
      <c r="J5" s="72" t="s">
        <v>80</v>
      </c>
      <c r="K5" s="73" t="s">
        <v>79</v>
      </c>
      <c r="L5" s="72" t="s">
        <v>407</v>
      </c>
    </row>
    <row r="6" spans="1:12" ht="8.25" customHeight="1">
      <c r="A6" s="287"/>
      <c r="B6" s="288"/>
      <c r="C6" s="289"/>
      <c r="D6" s="288"/>
      <c r="E6" s="288"/>
      <c r="F6" s="288"/>
      <c r="G6" s="289"/>
      <c r="H6" s="288"/>
      <c r="I6" s="295"/>
      <c r="J6" s="288"/>
      <c r="K6" s="289"/>
      <c r="L6" s="288"/>
    </row>
    <row r="7" spans="1:12" ht="8.25" customHeight="1">
      <c r="A7" s="403" t="s">
        <v>263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</row>
    <row r="8" spans="1:12" ht="8.25" customHeight="1">
      <c r="A8" s="119"/>
      <c r="B8" s="75"/>
      <c r="C8" s="67"/>
      <c r="D8" s="75"/>
      <c r="E8" s="75"/>
      <c r="F8" s="75"/>
      <c r="G8" s="75"/>
      <c r="H8" s="75"/>
      <c r="I8" s="75"/>
      <c r="J8" s="75"/>
      <c r="K8" s="75"/>
      <c r="L8" s="75"/>
    </row>
    <row r="9" spans="1:23" ht="9" customHeight="1">
      <c r="A9" s="76" t="s">
        <v>34</v>
      </c>
      <c r="B9" s="355">
        <v>333135.7920124776</v>
      </c>
      <c r="C9" s="355">
        <v>334930.59335733135</v>
      </c>
      <c r="D9" s="355">
        <v>300252.8567813373</v>
      </c>
      <c r="E9" s="355"/>
      <c r="F9" s="357">
        <v>85726.95853367557</v>
      </c>
      <c r="G9" s="357">
        <v>86549.27515274214</v>
      </c>
      <c r="H9" s="357">
        <v>83551.36267152824</v>
      </c>
      <c r="I9" s="355"/>
      <c r="J9" s="355">
        <v>137037.7839867374</v>
      </c>
      <c r="K9" s="355">
        <v>136800.60838622713</v>
      </c>
      <c r="L9" s="355">
        <v>116127.30610916865</v>
      </c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</row>
    <row r="10" spans="1:23" ht="9" customHeight="1">
      <c r="A10" s="76" t="s">
        <v>35</v>
      </c>
      <c r="B10" s="356" t="s">
        <v>27</v>
      </c>
      <c r="C10" s="356" t="s">
        <v>27</v>
      </c>
      <c r="D10" s="356" t="s">
        <v>27</v>
      </c>
      <c r="E10" s="355"/>
      <c r="F10" s="357" t="s">
        <v>27</v>
      </c>
      <c r="G10" s="357" t="s">
        <v>27</v>
      </c>
      <c r="H10" s="357" t="s">
        <v>27</v>
      </c>
      <c r="I10" s="355"/>
      <c r="J10" s="355" t="s">
        <v>27</v>
      </c>
      <c r="K10" s="355" t="s">
        <v>27</v>
      </c>
      <c r="L10" s="355" t="s">
        <v>27</v>
      </c>
      <c r="M10" s="78"/>
      <c r="N10" s="78"/>
      <c r="O10" s="78"/>
      <c r="P10" s="77"/>
      <c r="Q10" s="78"/>
      <c r="R10" s="78"/>
      <c r="S10" s="78"/>
      <c r="T10" s="77"/>
      <c r="U10" s="78"/>
      <c r="V10" s="78"/>
      <c r="W10" s="78"/>
    </row>
    <row r="11" spans="1:23" ht="9" customHeight="1">
      <c r="A11" s="76" t="s">
        <v>36</v>
      </c>
      <c r="B11" s="356">
        <v>692042.2270654403</v>
      </c>
      <c r="C11" s="356">
        <v>695205.4930355788</v>
      </c>
      <c r="D11" s="356">
        <v>631237.3754693302</v>
      </c>
      <c r="E11" s="355"/>
      <c r="F11" s="357">
        <v>205180.36740743803</v>
      </c>
      <c r="G11" s="357">
        <v>208966.26296952387</v>
      </c>
      <c r="H11" s="357">
        <v>200182.4750680432</v>
      </c>
      <c r="I11" s="355"/>
      <c r="J11" s="355">
        <v>319738.27462079155</v>
      </c>
      <c r="K11" s="355">
        <v>319088.91838431626</v>
      </c>
      <c r="L11" s="355">
        <v>286154.9639254856</v>
      </c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9" customHeight="1">
      <c r="A12" s="76" t="s">
        <v>37</v>
      </c>
      <c r="B12" s="357" t="s">
        <v>27</v>
      </c>
      <c r="C12" s="357" t="s">
        <v>27</v>
      </c>
      <c r="D12" s="357" t="s">
        <v>27</v>
      </c>
      <c r="E12" s="355"/>
      <c r="F12" s="357" t="s">
        <v>27</v>
      </c>
      <c r="G12" s="357" t="s">
        <v>27</v>
      </c>
      <c r="H12" s="357" t="s">
        <v>27</v>
      </c>
      <c r="I12" s="355"/>
      <c r="J12" s="357" t="s">
        <v>27</v>
      </c>
      <c r="K12" s="357" t="s">
        <v>27</v>
      </c>
      <c r="L12" s="357" t="s">
        <v>27</v>
      </c>
      <c r="M12" s="78"/>
      <c r="N12" s="78"/>
      <c r="O12" s="78"/>
      <c r="P12" s="77"/>
      <c r="Q12" s="78"/>
      <c r="R12" s="78"/>
      <c r="S12" s="78"/>
      <c r="T12" s="77"/>
      <c r="U12" s="78"/>
      <c r="V12" s="78"/>
      <c r="W12" s="78"/>
    </row>
    <row r="13" spans="1:23" ht="9" customHeight="1">
      <c r="A13" s="120" t="s">
        <v>67</v>
      </c>
      <c r="B13" s="356" t="s">
        <v>27</v>
      </c>
      <c r="C13" s="356" t="s">
        <v>27</v>
      </c>
      <c r="D13" s="356" t="s">
        <v>27</v>
      </c>
      <c r="E13" s="355"/>
      <c r="F13" s="357" t="s">
        <v>27</v>
      </c>
      <c r="G13" s="357" t="s">
        <v>27</v>
      </c>
      <c r="H13" s="357" t="s">
        <v>27</v>
      </c>
      <c r="I13" s="355"/>
      <c r="J13" s="355" t="s">
        <v>27</v>
      </c>
      <c r="K13" s="355" t="s">
        <v>27</v>
      </c>
      <c r="L13" s="355" t="s">
        <v>27</v>
      </c>
      <c r="M13" s="78"/>
      <c r="N13" s="78"/>
      <c r="O13" s="78"/>
      <c r="P13" s="77"/>
      <c r="Q13" s="78"/>
      <c r="R13" s="78"/>
      <c r="S13" s="78"/>
      <c r="T13" s="77"/>
      <c r="U13" s="78"/>
      <c r="V13" s="78"/>
      <c r="W13" s="78"/>
    </row>
    <row r="14" spans="1:23" ht="9" customHeight="1">
      <c r="A14" s="81" t="s">
        <v>38</v>
      </c>
      <c r="B14" s="356" t="s">
        <v>27</v>
      </c>
      <c r="C14" s="356" t="s">
        <v>27</v>
      </c>
      <c r="D14" s="356" t="s">
        <v>27</v>
      </c>
      <c r="E14" s="355"/>
      <c r="F14" s="357" t="s">
        <v>27</v>
      </c>
      <c r="G14" s="357" t="s">
        <v>27</v>
      </c>
      <c r="H14" s="357" t="s">
        <v>27</v>
      </c>
      <c r="I14" s="355"/>
      <c r="J14" s="355" t="s">
        <v>27</v>
      </c>
      <c r="K14" s="355" t="s">
        <v>27</v>
      </c>
      <c r="L14" s="355" t="s">
        <v>27</v>
      </c>
      <c r="M14" s="78"/>
      <c r="N14" s="78"/>
      <c r="O14" s="78"/>
      <c r="P14" s="77"/>
      <c r="Q14" s="78"/>
      <c r="R14" s="78"/>
      <c r="S14" s="78"/>
      <c r="T14" s="77"/>
      <c r="U14" s="78"/>
      <c r="V14" s="78"/>
      <c r="W14" s="78"/>
    </row>
    <row r="15" spans="1:23" ht="9" customHeight="1">
      <c r="A15" s="76" t="s">
        <v>39</v>
      </c>
      <c r="B15" s="356">
        <v>335655.60381558357</v>
      </c>
      <c r="C15" s="356">
        <v>334937.0196305267</v>
      </c>
      <c r="D15" s="356">
        <v>318490.4920284878</v>
      </c>
      <c r="E15" s="355"/>
      <c r="F15" s="357">
        <v>94232.64782287594</v>
      </c>
      <c r="G15" s="357">
        <v>94444.55370377065</v>
      </c>
      <c r="H15" s="357">
        <v>93432.03840373502</v>
      </c>
      <c r="I15" s="355"/>
      <c r="J15" s="355">
        <v>152513.4490541092</v>
      </c>
      <c r="K15" s="357">
        <v>150431.22808286035</v>
      </c>
      <c r="L15" s="355">
        <v>138825.72678397124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</row>
    <row r="16" spans="1:23" ht="9" customHeight="1">
      <c r="A16" s="76" t="s">
        <v>40</v>
      </c>
      <c r="B16" s="356">
        <v>51627.33089909982</v>
      </c>
      <c r="C16" s="356">
        <v>51878.336698910796</v>
      </c>
      <c r="D16" s="356">
        <v>48669.53110878132</v>
      </c>
      <c r="E16" s="355"/>
      <c r="F16" s="357">
        <v>26106.96545419802</v>
      </c>
      <c r="G16" s="357">
        <v>26212.97804541722</v>
      </c>
      <c r="H16" s="357">
        <v>25385.070263961123</v>
      </c>
      <c r="I16" s="355"/>
      <c r="J16" s="355" t="s">
        <v>27</v>
      </c>
      <c r="K16" s="355" t="s">
        <v>27</v>
      </c>
      <c r="L16" s="355" t="s">
        <v>27</v>
      </c>
      <c r="M16" s="77"/>
      <c r="N16" s="77"/>
      <c r="O16" s="77"/>
      <c r="P16" s="77"/>
      <c r="Q16" s="77"/>
      <c r="R16" s="77"/>
      <c r="S16" s="77"/>
      <c r="T16" s="77"/>
      <c r="U16" s="78"/>
      <c r="V16" s="78"/>
      <c r="W16" s="78"/>
    </row>
    <row r="17" spans="1:23" ht="9" customHeight="1">
      <c r="A17" s="76" t="s">
        <v>170</v>
      </c>
      <c r="B17" s="301">
        <v>109321.7268252878</v>
      </c>
      <c r="C17" s="301">
        <v>110005.05972824038</v>
      </c>
      <c r="D17" s="301">
        <v>95899.95971636187</v>
      </c>
      <c r="E17" s="77"/>
      <c r="F17" s="357">
        <v>30126.43742866439</v>
      </c>
      <c r="G17" s="357">
        <v>30678.182794754863</v>
      </c>
      <c r="H17" s="357">
        <v>27120.87931951639</v>
      </c>
      <c r="I17" s="77"/>
      <c r="J17" s="77">
        <v>51793.673402986155</v>
      </c>
      <c r="K17" s="372">
        <v>51937.711682771514</v>
      </c>
      <c r="L17" s="77">
        <v>43734.35987749643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</row>
    <row r="18" spans="1:23" ht="9" customHeight="1">
      <c r="A18" s="76" t="s">
        <v>42</v>
      </c>
      <c r="B18" s="301">
        <v>329014.7562065208</v>
      </c>
      <c r="C18" s="301">
        <v>329667.6718639446</v>
      </c>
      <c r="D18" s="301">
        <v>300011.100724589</v>
      </c>
      <c r="E18" s="77"/>
      <c r="F18" s="357">
        <v>88496.7065543545</v>
      </c>
      <c r="G18" s="357">
        <v>89132.95408181711</v>
      </c>
      <c r="H18" s="357">
        <v>85990.55348685876</v>
      </c>
      <c r="I18" s="77"/>
      <c r="J18" s="77">
        <v>143422.2262391092</v>
      </c>
      <c r="K18" s="372">
        <v>142516.24928341605</v>
      </c>
      <c r="L18" s="77">
        <v>124909.16194538985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</row>
    <row r="19" spans="1:23" ht="9" customHeight="1">
      <c r="A19" s="76" t="s">
        <v>43</v>
      </c>
      <c r="B19" s="301">
        <v>284744.1302091134</v>
      </c>
      <c r="C19" s="301">
        <v>291539.96291839465</v>
      </c>
      <c r="D19" s="301">
        <v>262585.9761293621</v>
      </c>
      <c r="E19" s="77"/>
      <c r="F19" s="357">
        <v>87376.82657893785</v>
      </c>
      <c r="G19" s="357">
        <v>90424.98153666586</v>
      </c>
      <c r="H19" s="357">
        <v>84656.85054253797</v>
      </c>
      <c r="I19" s="77"/>
      <c r="J19" s="77">
        <v>129858.88383334968</v>
      </c>
      <c r="K19" s="77">
        <v>132592.93538607736</v>
      </c>
      <c r="L19" s="77">
        <v>113298.70989066607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</row>
    <row r="20" spans="1:23" ht="9" customHeight="1">
      <c r="A20" s="76" t="s">
        <v>44</v>
      </c>
      <c r="B20" s="301">
        <v>60560.54475873716</v>
      </c>
      <c r="C20" s="301">
        <v>58872.05968175926</v>
      </c>
      <c r="D20" s="301">
        <v>55756.12956870684</v>
      </c>
      <c r="E20" s="77"/>
      <c r="F20" s="357">
        <v>18325.23563346021</v>
      </c>
      <c r="G20" s="357">
        <v>17459.73495431939</v>
      </c>
      <c r="H20" s="357">
        <v>17059.51132848208</v>
      </c>
      <c r="I20" s="77"/>
      <c r="J20" s="77">
        <v>28180.239326127037</v>
      </c>
      <c r="K20" s="372">
        <v>26589.37699804263</v>
      </c>
      <c r="L20" s="77">
        <v>26357.829744818646</v>
      </c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</row>
    <row r="21" spans="1:23" ht="9" customHeight="1">
      <c r="A21" s="76" t="s">
        <v>45</v>
      </c>
      <c r="B21" s="301">
        <v>111603.35283818889</v>
      </c>
      <c r="C21" s="301">
        <v>114173.89826832002</v>
      </c>
      <c r="D21" s="301">
        <v>106126.81082700244</v>
      </c>
      <c r="E21" s="77"/>
      <c r="F21" s="357">
        <v>29483.431546220312</v>
      </c>
      <c r="G21" s="357">
        <v>30756.70438523553</v>
      </c>
      <c r="H21" s="357">
        <v>27787.539960852566</v>
      </c>
      <c r="I21" s="77"/>
      <c r="J21" s="77">
        <v>47169.326075392375</v>
      </c>
      <c r="K21" s="77">
        <v>47884.48873349275</v>
      </c>
      <c r="L21" s="77">
        <v>45973.869863190565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</row>
    <row r="22" spans="1:23" ht="9" customHeight="1">
      <c r="A22" s="76" t="s">
        <v>46</v>
      </c>
      <c r="B22" s="301">
        <v>377947.4716852505</v>
      </c>
      <c r="C22" s="301">
        <v>372072.3804014936</v>
      </c>
      <c r="D22" s="301">
        <v>332302.2223140368</v>
      </c>
      <c r="E22" s="77"/>
      <c r="F22" s="357">
        <v>122156.85983876216</v>
      </c>
      <c r="G22" s="357">
        <v>123263.94717678837</v>
      </c>
      <c r="H22" s="357">
        <v>119660.39395332262</v>
      </c>
      <c r="I22" s="77"/>
      <c r="J22" s="77">
        <v>180544.0140063111</v>
      </c>
      <c r="K22" s="372">
        <v>178567.35682523614</v>
      </c>
      <c r="L22" s="77">
        <v>155108.47660708477</v>
      </c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</row>
    <row r="23" spans="1:23" ht="9" customHeight="1">
      <c r="A23" s="76" t="s">
        <v>47</v>
      </c>
      <c r="B23" s="301">
        <v>70119.88823872704</v>
      </c>
      <c r="C23" s="301">
        <v>70367.05728023467</v>
      </c>
      <c r="D23" s="301">
        <v>66038.1140026959</v>
      </c>
      <c r="E23" s="77"/>
      <c r="F23" s="357">
        <v>16500.637824270376</v>
      </c>
      <c r="G23" s="357">
        <v>16343.467078454967</v>
      </c>
      <c r="H23" s="357">
        <v>15066.876520319996</v>
      </c>
      <c r="I23" s="77"/>
      <c r="J23" s="77">
        <v>32589.233939481583</v>
      </c>
      <c r="K23" s="372">
        <v>31942.35359738053</v>
      </c>
      <c r="L23" s="77">
        <v>30922.441085179238</v>
      </c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</row>
    <row r="24" spans="1:23" ht="9" customHeight="1">
      <c r="A24" s="76" t="s">
        <v>48</v>
      </c>
      <c r="B24" s="301">
        <v>13920.103601253957</v>
      </c>
      <c r="C24" s="301">
        <v>14493.586121770208</v>
      </c>
      <c r="D24" s="301">
        <v>12941.935267292269</v>
      </c>
      <c r="E24" s="77"/>
      <c r="F24" s="357">
        <v>4480.213503282083</v>
      </c>
      <c r="G24" s="357">
        <v>4489.067640360074</v>
      </c>
      <c r="H24" s="357">
        <v>4120.213606573463</v>
      </c>
      <c r="I24" s="77"/>
      <c r="J24" s="77">
        <v>6098.395368414529</v>
      </c>
      <c r="K24" s="77">
        <v>6677.854328167043</v>
      </c>
      <c r="L24" s="77">
        <v>5828.4650384502165</v>
      </c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</row>
    <row r="25" spans="1:23" ht="9" customHeight="1">
      <c r="A25" s="76" t="s">
        <v>49</v>
      </c>
      <c r="B25" s="303">
        <v>252058.4742830287</v>
      </c>
      <c r="C25" s="303">
        <v>247451.1204532426</v>
      </c>
      <c r="D25" s="303">
        <v>217471.1863531429</v>
      </c>
      <c r="E25" s="77"/>
      <c r="F25" s="357">
        <v>62813.77235612802</v>
      </c>
      <c r="G25" s="357">
        <v>59202.25071916623</v>
      </c>
      <c r="H25" s="357">
        <v>54732.75318008335</v>
      </c>
      <c r="I25" s="77"/>
      <c r="J25" s="78">
        <v>134086.20750205292</v>
      </c>
      <c r="K25" s="78">
        <v>135479.2410149411</v>
      </c>
      <c r="L25" s="78">
        <v>121277.3115319661</v>
      </c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</row>
    <row r="26" spans="1:23" ht="9" customHeight="1">
      <c r="A26" s="76" t="s">
        <v>50</v>
      </c>
      <c r="B26" s="301">
        <v>196130.25197932107</v>
      </c>
      <c r="C26" s="301">
        <v>197370.82173457215</v>
      </c>
      <c r="D26" s="301">
        <v>174140.6652997774</v>
      </c>
      <c r="E26" s="77"/>
      <c r="F26" s="357">
        <v>52778.53088670485</v>
      </c>
      <c r="G26" s="357">
        <v>53132.59101261704</v>
      </c>
      <c r="H26" s="357">
        <v>48341.96057368032</v>
      </c>
      <c r="I26" s="77"/>
      <c r="J26" s="77">
        <v>95400.6254293048</v>
      </c>
      <c r="K26" s="77">
        <v>93254.24036936997</v>
      </c>
      <c r="L26" s="77">
        <v>86845.36609047292</v>
      </c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</row>
    <row r="27" spans="1:23" ht="9" customHeight="1">
      <c r="A27" s="76" t="s">
        <v>51</v>
      </c>
      <c r="B27" s="301">
        <v>23193.622273753143</v>
      </c>
      <c r="C27" s="301">
        <v>23290.39080293554</v>
      </c>
      <c r="D27" s="301">
        <v>21043.786248818604</v>
      </c>
      <c r="E27" s="77"/>
      <c r="F27" s="357">
        <v>2530.6388055384837</v>
      </c>
      <c r="G27" s="357">
        <v>2311.671409462523</v>
      </c>
      <c r="H27" s="357">
        <v>2311.671409462523</v>
      </c>
      <c r="I27" s="77"/>
      <c r="J27" s="77">
        <v>3124.0400357388176</v>
      </c>
      <c r="K27" s="372">
        <v>3897.1496743739253</v>
      </c>
      <c r="L27" s="77">
        <v>3124.0400357388176</v>
      </c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</row>
    <row r="28" spans="1:23" ht="9" customHeight="1">
      <c r="A28" s="76" t="s">
        <v>52</v>
      </c>
      <c r="B28" s="301">
        <v>84541.73178327402</v>
      </c>
      <c r="C28" s="301">
        <v>85521.60287563202</v>
      </c>
      <c r="D28" s="301">
        <v>66896.21488738658</v>
      </c>
      <c r="E28" s="77"/>
      <c r="F28" s="357">
        <v>23544.9224539966</v>
      </c>
      <c r="G28" s="357">
        <v>24777.460788009936</v>
      </c>
      <c r="H28" s="357">
        <v>18282.08617599818</v>
      </c>
      <c r="I28" s="77"/>
      <c r="J28" s="77">
        <v>40721.36065734634</v>
      </c>
      <c r="K28" s="77">
        <v>39066.64101597401</v>
      </c>
      <c r="L28" s="77">
        <v>33506.100388892046</v>
      </c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</row>
    <row r="29" spans="1:23" ht="9" customHeight="1">
      <c r="A29" s="76" t="s">
        <v>168</v>
      </c>
      <c r="B29" s="301">
        <v>110718.05171799388</v>
      </c>
      <c r="C29" s="301">
        <v>110383.81320786873</v>
      </c>
      <c r="D29" s="301">
        <v>100046.83902554912</v>
      </c>
      <c r="E29" s="77"/>
      <c r="F29" s="357">
        <v>56748.34191512547</v>
      </c>
      <c r="G29" s="357">
        <v>57041.62900835111</v>
      </c>
      <c r="H29" s="357">
        <v>53837.72562710779</v>
      </c>
      <c r="I29" s="77"/>
      <c r="J29" s="355" t="s">
        <v>27</v>
      </c>
      <c r="K29" s="355" t="s">
        <v>27</v>
      </c>
      <c r="L29" s="355" t="s">
        <v>27</v>
      </c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</row>
    <row r="30" spans="1:23" ht="9" customHeight="1">
      <c r="A30" s="76" t="s">
        <v>169</v>
      </c>
      <c r="B30" s="301">
        <v>46521.48099180383</v>
      </c>
      <c r="C30" s="301">
        <v>44918.61000790179</v>
      </c>
      <c r="D30" s="301">
        <v>41339.0219339245</v>
      </c>
      <c r="E30" s="77"/>
      <c r="F30" s="357">
        <v>24293.66255739127</v>
      </c>
      <c r="G30" s="357">
        <v>23313.043118986505</v>
      </c>
      <c r="H30" s="357">
        <v>21503.971553553998</v>
      </c>
      <c r="I30" s="77"/>
      <c r="J30" s="77">
        <v>332.5026984872977</v>
      </c>
      <c r="K30" s="372">
        <v>310.24185676584364</v>
      </c>
      <c r="L30" s="372">
        <v>306.0017456243189</v>
      </c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</row>
    <row r="31" spans="1:23" s="84" customFormat="1" ht="9" customHeight="1">
      <c r="A31" s="121" t="s">
        <v>364</v>
      </c>
      <c r="B31" s="337">
        <v>3482856.5411848556</v>
      </c>
      <c r="C31" s="337">
        <v>3487079.478068658</v>
      </c>
      <c r="D31" s="337">
        <v>3151250.217686583</v>
      </c>
      <c r="E31" s="336"/>
      <c r="F31" s="338">
        <v>1030903.1571010241</v>
      </c>
      <c r="G31" s="338">
        <v>1038500.7555764435</v>
      </c>
      <c r="H31" s="338">
        <v>983023.9336456176</v>
      </c>
      <c r="I31" s="336"/>
      <c r="J31" s="336">
        <v>1502610.2361757401</v>
      </c>
      <c r="K31" s="336">
        <v>1497036.5956194128</v>
      </c>
      <c r="L31" s="336">
        <v>1332300.1306635956</v>
      </c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</row>
    <row r="32" spans="1:23" s="84" customFormat="1" ht="9" customHeight="1">
      <c r="A32" s="84" t="s">
        <v>124</v>
      </c>
      <c r="B32" s="337">
        <v>1850797.4368244098</v>
      </c>
      <c r="C32" s="337">
        <v>1856624.1743145324</v>
      </c>
      <c r="D32" s="337">
        <v>1694561.3158288875</v>
      </c>
      <c r="E32" s="336">
        <v>0</v>
      </c>
      <c r="F32" s="336">
        <v>529870.0832012064</v>
      </c>
      <c r="G32" s="336">
        <v>535984.2067480258</v>
      </c>
      <c r="H32" s="336">
        <v>515662.3792136427</v>
      </c>
      <c r="I32" s="336">
        <v>0</v>
      </c>
      <c r="J32" s="336">
        <f>J9+J11+J15+J17+J18</f>
        <v>804505.4073037334</v>
      </c>
      <c r="K32" s="336">
        <f>K9+K11+K15+K17+K18</f>
        <v>800774.7158195914</v>
      </c>
      <c r="L32" s="336">
        <f>L9+L11+L15+L17+L18</f>
        <v>709751.5186415118</v>
      </c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</row>
    <row r="33" spans="1:23" s="84" customFormat="1" ht="9" customHeight="1">
      <c r="A33" s="82" t="s">
        <v>125</v>
      </c>
      <c r="B33" s="337">
        <v>834855.49949129</v>
      </c>
      <c r="C33" s="337">
        <v>836658.3012699676</v>
      </c>
      <c r="D33" s="337">
        <v>756771.1388391082</v>
      </c>
      <c r="E33" s="336">
        <v>0</v>
      </c>
      <c r="F33" s="336">
        <v>257342.3535973805</v>
      </c>
      <c r="G33" s="336">
        <v>261905.36805300915</v>
      </c>
      <c r="H33" s="336">
        <v>249164.29578519525</v>
      </c>
      <c r="I33" s="336">
        <v>0</v>
      </c>
      <c r="J33" s="336">
        <v>385752.4632411802</v>
      </c>
      <c r="K33" s="336">
        <v>385634.15794284886</v>
      </c>
      <c r="L33" s="336">
        <v>340738.88610576006</v>
      </c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</row>
    <row r="34" spans="1:23" s="84" customFormat="1" ht="9" customHeight="1">
      <c r="A34" s="82" t="s">
        <v>126</v>
      </c>
      <c r="B34" s="304">
        <v>797203.6048691557</v>
      </c>
      <c r="C34" s="304">
        <v>793797.0024841577</v>
      </c>
      <c r="D34" s="304">
        <v>699917.7630185873</v>
      </c>
      <c r="E34" s="83">
        <v>0</v>
      </c>
      <c r="F34" s="336">
        <v>243690.72030243717</v>
      </c>
      <c r="G34" s="336">
        <v>240611.18077540843</v>
      </c>
      <c r="H34" s="336">
        <v>218197.25864677964</v>
      </c>
      <c r="I34" s="83">
        <v>0</v>
      </c>
      <c r="J34" s="83">
        <v>312352.3656308263</v>
      </c>
      <c r="K34" s="83">
        <v>310627.7218569724</v>
      </c>
      <c r="L34" s="83">
        <v>281809.7259163236</v>
      </c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</row>
    <row r="35" spans="1:23" s="84" customFormat="1" ht="8.25" customHeight="1">
      <c r="A35" s="82"/>
      <c r="B35" s="302"/>
      <c r="C35" s="302"/>
      <c r="D35" s="302"/>
      <c r="E35" s="83"/>
      <c r="F35" s="336"/>
      <c r="G35" s="336"/>
      <c r="H35" s="336"/>
      <c r="I35" s="83"/>
      <c r="J35" s="83"/>
      <c r="K35" s="83"/>
      <c r="L35" s="83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</row>
    <row r="36" spans="1:23" s="84" customFormat="1" ht="8.25" customHeight="1">
      <c r="A36" s="403" t="s">
        <v>264</v>
      </c>
      <c r="B36" s="403"/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</row>
    <row r="37" spans="2:13" ht="8.25" customHeight="1">
      <c r="B37" s="83"/>
      <c r="C37" s="83"/>
      <c r="D37" s="83"/>
      <c r="E37" s="83">
        <f>E32+E33+E34</f>
        <v>0</v>
      </c>
      <c r="F37" s="336"/>
      <c r="G37" s="336"/>
      <c r="H37" s="336"/>
      <c r="I37" s="83">
        <f>I32+I33+I34</f>
        <v>0</v>
      </c>
      <c r="J37" s="83"/>
      <c r="K37" s="83"/>
      <c r="L37" s="83"/>
      <c r="M37" s="77"/>
    </row>
    <row r="38" spans="1:12" ht="9" customHeight="1">
      <c r="A38" s="76" t="s">
        <v>34</v>
      </c>
      <c r="B38" s="355">
        <v>334281</v>
      </c>
      <c r="C38" s="355">
        <v>330125</v>
      </c>
      <c r="D38" s="355">
        <v>296389</v>
      </c>
      <c r="E38" s="355"/>
      <c r="F38" s="357">
        <v>100913</v>
      </c>
      <c r="G38" s="357">
        <v>98984</v>
      </c>
      <c r="H38" s="357">
        <v>96241</v>
      </c>
      <c r="I38" s="355"/>
      <c r="J38" s="355">
        <v>145169</v>
      </c>
      <c r="K38" s="355">
        <v>142047</v>
      </c>
      <c r="L38" s="355">
        <v>121142</v>
      </c>
    </row>
    <row r="39" spans="1:12" ht="9" customHeight="1">
      <c r="A39" s="76" t="s">
        <v>35</v>
      </c>
      <c r="B39" s="356" t="s">
        <v>27</v>
      </c>
      <c r="C39" s="356" t="s">
        <v>27</v>
      </c>
      <c r="D39" s="356" t="s">
        <v>27</v>
      </c>
      <c r="E39" s="355"/>
      <c r="F39" s="357" t="s">
        <v>27</v>
      </c>
      <c r="G39" s="357" t="s">
        <v>27</v>
      </c>
      <c r="H39" s="357" t="s">
        <v>27</v>
      </c>
      <c r="I39" s="355"/>
      <c r="J39" s="355" t="s">
        <v>27</v>
      </c>
      <c r="K39" s="355" t="s">
        <v>27</v>
      </c>
      <c r="L39" s="355" t="s">
        <v>27</v>
      </c>
    </row>
    <row r="40" spans="1:12" ht="9" customHeight="1">
      <c r="A40" s="76" t="s">
        <v>36</v>
      </c>
      <c r="B40" s="356">
        <v>712797</v>
      </c>
      <c r="C40" s="356">
        <v>727273</v>
      </c>
      <c r="D40" s="356">
        <v>665452</v>
      </c>
      <c r="E40" s="355"/>
      <c r="F40" s="357">
        <v>197527</v>
      </c>
      <c r="G40" s="357">
        <v>196918</v>
      </c>
      <c r="H40" s="357">
        <v>191920</v>
      </c>
      <c r="I40" s="355"/>
      <c r="J40" s="355">
        <v>342699</v>
      </c>
      <c r="K40" s="355">
        <v>351692</v>
      </c>
      <c r="L40" s="355">
        <v>318109</v>
      </c>
    </row>
    <row r="41" spans="1:12" ht="9" customHeight="1">
      <c r="A41" s="76" t="s">
        <v>37</v>
      </c>
      <c r="B41" s="357" t="s">
        <v>27</v>
      </c>
      <c r="C41" s="357" t="s">
        <v>27</v>
      </c>
      <c r="D41" s="357" t="s">
        <v>27</v>
      </c>
      <c r="E41" s="355"/>
      <c r="F41" s="357" t="s">
        <v>27</v>
      </c>
      <c r="G41" s="357" t="s">
        <v>27</v>
      </c>
      <c r="H41" s="357" t="s">
        <v>27</v>
      </c>
      <c r="I41" s="355"/>
      <c r="J41" s="357" t="s">
        <v>27</v>
      </c>
      <c r="K41" s="357" t="s">
        <v>27</v>
      </c>
      <c r="L41" s="357" t="s">
        <v>27</v>
      </c>
    </row>
    <row r="42" spans="1:12" ht="9" customHeight="1">
      <c r="A42" s="120" t="s">
        <v>67</v>
      </c>
      <c r="B42" s="356" t="s">
        <v>27</v>
      </c>
      <c r="C42" s="356" t="s">
        <v>27</v>
      </c>
      <c r="D42" s="356" t="s">
        <v>27</v>
      </c>
      <c r="E42" s="355"/>
      <c r="F42" s="357" t="s">
        <v>27</v>
      </c>
      <c r="G42" s="357" t="s">
        <v>27</v>
      </c>
      <c r="H42" s="357" t="s">
        <v>27</v>
      </c>
      <c r="I42" s="355"/>
      <c r="J42" s="355" t="s">
        <v>27</v>
      </c>
      <c r="K42" s="355" t="s">
        <v>27</v>
      </c>
      <c r="L42" s="355" t="s">
        <v>27</v>
      </c>
    </row>
    <row r="43" spans="1:12" ht="9" customHeight="1">
      <c r="A43" s="81" t="s">
        <v>38</v>
      </c>
      <c r="B43" s="356" t="s">
        <v>27</v>
      </c>
      <c r="C43" s="356" t="s">
        <v>27</v>
      </c>
      <c r="D43" s="356" t="s">
        <v>27</v>
      </c>
      <c r="E43" s="355"/>
      <c r="F43" s="357" t="s">
        <v>27</v>
      </c>
      <c r="G43" s="357" t="s">
        <v>27</v>
      </c>
      <c r="H43" s="357" t="s">
        <v>27</v>
      </c>
      <c r="I43" s="355"/>
      <c r="J43" s="355" t="s">
        <v>27</v>
      </c>
      <c r="K43" s="355" t="s">
        <v>27</v>
      </c>
      <c r="L43" s="355" t="s">
        <v>27</v>
      </c>
    </row>
    <row r="44" spans="1:12" ht="9" customHeight="1">
      <c r="A44" s="76" t="s">
        <v>39</v>
      </c>
      <c r="B44" s="356">
        <v>352377</v>
      </c>
      <c r="C44" s="356">
        <v>358074</v>
      </c>
      <c r="D44" s="356">
        <v>340038</v>
      </c>
      <c r="E44" s="355"/>
      <c r="F44" s="357">
        <v>92191</v>
      </c>
      <c r="G44" s="357">
        <v>91945</v>
      </c>
      <c r="H44" s="357">
        <v>91162</v>
      </c>
      <c r="I44" s="355"/>
      <c r="J44" s="355">
        <v>165219</v>
      </c>
      <c r="K44" s="357">
        <v>169636</v>
      </c>
      <c r="L44" s="355">
        <v>155949</v>
      </c>
    </row>
    <row r="45" spans="1:12" ht="9" customHeight="1">
      <c r="A45" s="76" t="s">
        <v>40</v>
      </c>
      <c r="B45" s="356">
        <v>53253</v>
      </c>
      <c r="C45" s="356">
        <v>52080</v>
      </c>
      <c r="D45" s="356">
        <v>49795</v>
      </c>
      <c r="E45" s="355"/>
      <c r="F45" s="357">
        <v>25224</v>
      </c>
      <c r="G45" s="357">
        <v>24905</v>
      </c>
      <c r="H45" s="357">
        <v>24174</v>
      </c>
      <c r="I45" s="355"/>
      <c r="J45" s="355" t="s">
        <v>27</v>
      </c>
      <c r="K45" s="355" t="s">
        <v>27</v>
      </c>
      <c r="L45" s="355" t="s">
        <v>27</v>
      </c>
    </row>
    <row r="46" spans="1:12" ht="9" customHeight="1">
      <c r="A46" s="76" t="s">
        <v>170</v>
      </c>
      <c r="B46" s="301">
        <v>113871</v>
      </c>
      <c r="C46" s="301">
        <v>114192</v>
      </c>
      <c r="D46" s="301">
        <v>100189</v>
      </c>
      <c r="E46" s="77"/>
      <c r="F46" s="357">
        <v>29419</v>
      </c>
      <c r="G46" s="357">
        <v>29833</v>
      </c>
      <c r="H46" s="357">
        <v>26910</v>
      </c>
      <c r="I46" s="77"/>
      <c r="J46" s="77">
        <v>56075</v>
      </c>
      <c r="K46" s="372">
        <v>55900</v>
      </c>
      <c r="L46" s="77">
        <v>47228</v>
      </c>
    </row>
    <row r="47" spans="1:12" ht="9" customHeight="1">
      <c r="A47" s="76" t="s">
        <v>42</v>
      </c>
      <c r="B47" s="301">
        <v>351136</v>
      </c>
      <c r="C47" s="301">
        <v>350878</v>
      </c>
      <c r="D47" s="301">
        <v>322083</v>
      </c>
      <c r="E47" s="77"/>
      <c r="F47" s="357">
        <v>86435</v>
      </c>
      <c r="G47" s="357">
        <v>85359</v>
      </c>
      <c r="H47" s="357">
        <v>82867</v>
      </c>
      <c r="I47" s="77"/>
      <c r="J47" s="77">
        <v>157181</v>
      </c>
      <c r="K47" s="372">
        <v>156504</v>
      </c>
      <c r="L47" s="77">
        <v>137991</v>
      </c>
    </row>
    <row r="48" spans="1:12" ht="9" customHeight="1">
      <c r="A48" s="76" t="s">
        <v>43</v>
      </c>
      <c r="B48" s="301">
        <v>300123</v>
      </c>
      <c r="C48" s="301">
        <v>301324</v>
      </c>
      <c r="D48" s="301">
        <v>278935</v>
      </c>
      <c r="E48" s="77"/>
      <c r="F48" s="357">
        <v>83277</v>
      </c>
      <c r="G48" s="357">
        <v>82582</v>
      </c>
      <c r="H48" s="357">
        <v>79817</v>
      </c>
      <c r="I48" s="77"/>
      <c r="J48" s="77">
        <v>145843</v>
      </c>
      <c r="K48" s="77">
        <v>147099</v>
      </c>
      <c r="L48" s="77">
        <v>130562</v>
      </c>
    </row>
    <row r="49" spans="1:12" ht="9" customHeight="1">
      <c r="A49" s="76" t="s">
        <v>44</v>
      </c>
      <c r="B49" s="301">
        <v>64896</v>
      </c>
      <c r="C49" s="301">
        <v>63242</v>
      </c>
      <c r="D49" s="301">
        <v>58157</v>
      </c>
      <c r="E49" s="77"/>
      <c r="F49" s="357">
        <v>17736</v>
      </c>
      <c r="G49" s="357">
        <v>17877</v>
      </c>
      <c r="H49" s="357">
        <v>16620</v>
      </c>
      <c r="I49" s="77"/>
      <c r="J49" s="77">
        <v>30991</v>
      </c>
      <c r="K49" s="372">
        <v>29922</v>
      </c>
      <c r="L49" s="77">
        <v>27974</v>
      </c>
    </row>
    <row r="50" spans="1:12" ht="9" customHeight="1">
      <c r="A50" s="76" t="s">
        <v>45</v>
      </c>
      <c r="B50" s="301">
        <v>121497</v>
      </c>
      <c r="C50" s="301">
        <v>121419</v>
      </c>
      <c r="D50" s="301">
        <v>116086</v>
      </c>
      <c r="E50" s="77"/>
      <c r="F50" s="357">
        <v>29585</v>
      </c>
      <c r="G50" s="357">
        <v>28878</v>
      </c>
      <c r="H50" s="357">
        <v>27182</v>
      </c>
      <c r="I50" s="77"/>
      <c r="J50" s="77">
        <v>55485</v>
      </c>
      <c r="K50" s="77">
        <v>55577</v>
      </c>
      <c r="L50" s="77">
        <v>54382</v>
      </c>
    </row>
    <row r="51" spans="1:12" ht="9" customHeight="1">
      <c r="A51" s="76" t="s">
        <v>46</v>
      </c>
      <c r="B51" s="301">
        <v>407385</v>
      </c>
      <c r="C51" s="301">
        <v>400592</v>
      </c>
      <c r="D51" s="301">
        <v>358036</v>
      </c>
      <c r="E51" s="77"/>
      <c r="F51" s="357">
        <v>117835</v>
      </c>
      <c r="G51" s="357">
        <v>118633</v>
      </c>
      <c r="H51" s="357">
        <v>115472</v>
      </c>
      <c r="I51" s="77"/>
      <c r="J51" s="77">
        <v>207859</v>
      </c>
      <c r="K51" s="372">
        <v>196801</v>
      </c>
      <c r="L51" s="77">
        <v>171366</v>
      </c>
    </row>
    <row r="52" spans="1:12" ht="9" customHeight="1">
      <c r="A52" s="76" t="s">
        <v>47</v>
      </c>
      <c r="B52" s="301">
        <v>77417</v>
      </c>
      <c r="C52" s="301">
        <v>80105</v>
      </c>
      <c r="D52" s="301">
        <v>74738</v>
      </c>
      <c r="E52" s="77"/>
      <c r="F52" s="357">
        <v>21525</v>
      </c>
      <c r="G52" s="357">
        <v>21721</v>
      </c>
      <c r="H52" s="357">
        <v>20303</v>
      </c>
      <c r="I52" s="77"/>
      <c r="J52" s="77">
        <v>37566</v>
      </c>
      <c r="K52" s="372">
        <v>38878</v>
      </c>
      <c r="L52" s="77">
        <v>36682</v>
      </c>
    </row>
    <row r="53" spans="1:12" ht="9" customHeight="1">
      <c r="A53" s="76" t="s">
        <v>48</v>
      </c>
      <c r="B53" s="301">
        <v>14011</v>
      </c>
      <c r="C53" s="301">
        <v>14409</v>
      </c>
      <c r="D53" s="301">
        <v>13403</v>
      </c>
      <c r="E53" s="77"/>
      <c r="F53" s="357">
        <v>4424</v>
      </c>
      <c r="G53" s="357">
        <v>4413</v>
      </c>
      <c r="H53" s="357">
        <v>4053</v>
      </c>
      <c r="I53" s="77"/>
      <c r="J53" s="77">
        <v>6512</v>
      </c>
      <c r="K53" s="77">
        <v>6759</v>
      </c>
      <c r="L53" s="77">
        <v>6424</v>
      </c>
    </row>
    <row r="54" spans="1:12" ht="9" customHeight="1">
      <c r="A54" s="76" t="s">
        <v>49</v>
      </c>
      <c r="B54" s="303">
        <v>286362</v>
      </c>
      <c r="C54" s="303">
        <v>286737</v>
      </c>
      <c r="D54" s="303">
        <v>247122</v>
      </c>
      <c r="E54" s="77"/>
      <c r="F54" s="357">
        <v>72961</v>
      </c>
      <c r="G54" s="357">
        <v>67251</v>
      </c>
      <c r="H54" s="357">
        <v>59791</v>
      </c>
      <c r="I54" s="77"/>
      <c r="J54" s="78">
        <v>153739</v>
      </c>
      <c r="K54" s="78">
        <v>153763</v>
      </c>
      <c r="L54" s="78">
        <v>141108</v>
      </c>
    </row>
    <row r="55" spans="1:12" ht="9" customHeight="1">
      <c r="A55" s="76" t="s">
        <v>50</v>
      </c>
      <c r="B55" s="301">
        <v>204787</v>
      </c>
      <c r="C55" s="301">
        <v>205723</v>
      </c>
      <c r="D55" s="301">
        <v>183907</v>
      </c>
      <c r="E55" s="77"/>
      <c r="F55" s="357">
        <v>54384</v>
      </c>
      <c r="G55" s="357">
        <v>54271</v>
      </c>
      <c r="H55" s="357">
        <v>49703</v>
      </c>
      <c r="I55" s="77"/>
      <c r="J55" s="77">
        <v>101362</v>
      </c>
      <c r="K55" s="77">
        <v>103312</v>
      </c>
      <c r="L55" s="77">
        <v>93806</v>
      </c>
    </row>
    <row r="56" spans="1:12" ht="9" customHeight="1">
      <c r="A56" s="76" t="s">
        <v>51</v>
      </c>
      <c r="B56" s="301">
        <v>27266</v>
      </c>
      <c r="C56" s="301">
        <v>27060</v>
      </c>
      <c r="D56" s="301">
        <v>25544</v>
      </c>
      <c r="E56" s="77"/>
      <c r="F56" s="357">
        <v>7139</v>
      </c>
      <c r="G56" s="357">
        <v>7398</v>
      </c>
      <c r="H56" s="357">
        <v>6609</v>
      </c>
      <c r="I56" s="77"/>
      <c r="J56" s="77">
        <v>13743</v>
      </c>
      <c r="K56" s="372">
        <v>12751</v>
      </c>
      <c r="L56" s="77">
        <v>12751</v>
      </c>
    </row>
    <row r="57" spans="1:12" ht="9" customHeight="1">
      <c r="A57" s="76" t="s">
        <v>52</v>
      </c>
      <c r="B57" s="301">
        <v>92900</v>
      </c>
      <c r="C57" s="301">
        <v>97018</v>
      </c>
      <c r="D57" s="301">
        <v>80933</v>
      </c>
      <c r="E57" s="77"/>
      <c r="F57" s="357">
        <v>25578</v>
      </c>
      <c r="G57" s="357">
        <v>28545</v>
      </c>
      <c r="H57" s="357">
        <v>21391</v>
      </c>
      <c r="I57" s="77"/>
      <c r="J57" s="77">
        <v>43600</v>
      </c>
      <c r="K57" s="77">
        <v>44782</v>
      </c>
      <c r="L57" s="77">
        <v>39678</v>
      </c>
    </row>
    <row r="58" spans="1:12" ht="9" customHeight="1">
      <c r="A58" s="76" t="s">
        <v>168</v>
      </c>
      <c r="B58" s="301">
        <v>176368</v>
      </c>
      <c r="C58" s="301">
        <v>173814</v>
      </c>
      <c r="D58" s="301">
        <v>160459</v>
      </c>
      <c r="E58" s="77"/>
      <c r="F58" s="357">
        <v>59152</v>
      </c>
      <c r="G58" s="357">
        <v>59929</v>
      </c>
      <c r="H58" s="357">
        <v>57050</v>
      </c>
      <c r="I58" s="77"/>
      <c r="J58" s="355">
        <v>59527</v>
      </c>
      <c r="K58" s="355">
        <v>53100</v>
      </c>
      <c r="L58" s="355">
        <v>53100</v>
      </c>
    </row>
    <row r="59" spans="1:12" ht="9" customHeight="1">
      <c r="A59" s="76" t="s">
        <v>169</v>
      </c>
      <c r="B59" s="301">
        <v>49583</v>
      </c>
      <c r="C59" s="301">
        <v>49818</v>
      </c>
      <c r="D59" s="301">
        <v>44839</v>
      </c>
      <c r="E59" s="77"/>
      <c r="F59" s="357">
        <v>24712</v>
      </c>
      <c r="G59" s="357">
        <v>24926</v>
      </c>
      <c r="H59" s="357">
        <v>22136</v>
      </c>
      <c r="I59" s="77"/>
      <c r="J59" s="77">
        <v>454</v>
      </c>
      <c r="K59" s="372">
        <v>380</v>
      </c>
      <c r="L59" s="372">
        <v>354</v>
      </c>
    </row>
    <row r="60" spans="1:12" ht="9" customHeight="1">
      <c r="A60" s="121" t="s">
        <v>364</v>
      </c>
      <c r="B60" s="337">
        <v>3740310</v>
      </c>
      <c r="C60" s="337">
        <v>3753883</v>
      </c>
      <c r="D60" s="337">
        <v>3416105</v>
      </c>
      <c r="E60" s="336"/>
      <c r="F60" s="338">
        <v>1050017</v>
      </c>
      <c r="G60" s="338">
        <v>1044368</v>
      </c>
      <c r="H60" s="338">
        <v>993401</v>
      </c>
      <c r="I60" s="336"/>
      <c r="J60" s="336">
        <v>1723024</v>
      </c>
      <c r="K60" s="336">
        <v>1718903</v>
      </c>
      <c r="L60" s="336">
        <v>1548606</v>
      </c>
    </row>
    <row r="61" spans="1:12" ht="9" customHeight="1">
      <c r="A61" s="84" t="s">
        <v>124</v>
      </c>
      <c r="B61" s="337">
        <v>1917715</v>
      </c>
      <c r="C61" s="337">
        <v>1932622</v>
      </c>
      <c r="D61" s="337">
        <v>1773946</v>
      </c>
      <c r="E61" s="336">
        <v>0</v>
      </c>
      <c r="F61" s="336">
        <v>531709</v>
      </c>
      <c r="G61" s="336">
        <v>527944</v>
      </c>
      <c r="H61" s="336">
        <v>513274</v>
      </c>
      <c r="I61" s="336">
        <v>0</v>
      </c>
      <c r="J61" s="336">
        <v>866343</v>
      </c>
      <c r="K61" s="336">
        <v>875779</v>
      </c>
      <c r="L61" s="336">
        <v>780419</v>
      </c>
    </row>
    <row r="62" spans="1:12" ht="9" customHeight="1">
      <c r="A62" s="82" t="s">
        <v>125</v>
      </c>
      <c r="B62" s="337">
        <v>893901</v>
      </c>
      <c r="C62" s="337">
        <v>886577</v>
      </c>
      <c r="D62" s="337">
        <v>811214</v>
      </c>
      <c r="E62" s="336">
        <v>0</v>
      </c>
      <c r="F62" s="336">
        <v>248433</v>
      </c>
      <c r="G62" s="336">
        <v>247970</v>
      </c>
      <c r="H62" s="336">
        <v>239091</v>
      </c>
      <c r="I62" s="336">
        <v>0</v>
      </c>
      <c r="J62" s="336">
        <v>440178</v>
      </c>
      <c r="K62" s="336">
        <v>429399</v>
      </c>
      <c r="L62" s="336">
        <v>384284</v>
      </c>
    </row>
    <row r="63" spans="1:12" ht="9" customHeight="1">
      <c r="A63" s="82" t="s">
        <v>126</v>
      </c>
      <c r="B63" s="304">
        <v>928694</v>
      </c>
      <c r="C63" s="304">
        <v>934684</v>
      </c>
      <c r="D63" s="304">
        <v>830945</v>
      </c>
      <c r="E63" s="83">
        <v>0</v>
      </c>
      <c r="F63" s="336">
        <v>269875</v>
      </c>
      <c r="G63" s="336">
        <v>268454</v>
      </c>
      <c r="H63" s="336">
        <v>241036</v>
      </c>
      <c r="I63" s="83">
        <v>0</v>
      </c>
      <c r="J63" s="83">
        <v>416503</v>
      </c>
      <c r="K63" s="83">
        <v>413725</v>
      </c>
      <c r="L63" s="83">
        <v>383903</v>
      </c>
    </row>
    <row r="64" spans="1:12" ht="9" customHeight="1">
      <c r="A64" s="122"/>
      <c r="B64" s="86"/>
      <c r="C64" s="86"/>
      <c r="D64" s="86"/>
      <c r="E64" s="86"/>
      <c r="F64" s="87"/>
      <c r="G64" s="87"/>
      <c r="H64" s="87"/>
      <c r="I64" s="85"/>
      <c r="J64" s="87"/>
      <c r="K64" s="87"/>
      <c r="L64" s="87"/>
    </row>
    <row r="65" spans="3:12" ht="9" customHeight="1">
      <c r="C65" s="67"/>
      <c r="I65" s="88"/>
      <c r="J65" s="89"/>
      <c r="K65" s="89"/>
      <c r="L65" s="89"/>
    </row>
    <row r="66" spans="2:12" ht="9" customHeight="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</row>
    <row r="67" spans="2:9" ht="9" customHeight="1">
      <c r="B67" s="90"/>
      <c r="C67" s="67"/>
      <c r="D67" s="90"/>
      <c r="E67" s="90"/>
      <c r="F67" s="91"/>
      <c r="G67" s="91"/>
      <c r="H67" s="89"/>
      <c r="I67" s="74"/>
    </row>
    <row r="68" spans="2:9" ht="9" customHeight="1">
      <c r="B68" s="90"/>
      <c r="C68" s="67"/>
      <c r="D68" s="90"/>
      <c r="E68" s="90"/>
      <c r="F68" s="89"/>
      <c r="G68" s="89"/>
      <c r="H68" s="89"/>
      <c r="I68" s="74"/>
    </row>
    <row r="69" spans="2:9" ht="9" customHeight="1">
      <c r="B69" s="90"/>
      <c r="C69" s="67"/>
      <c r="D69" s="90"/>
      <c r="E69" s="90"/>
      <c r="F69" s="89"/>
      <c r="G69" s="89"/>
      <c r="H69" s="89"/>
      <c r="I69" s="92"/>
    </row>
    <row r="70" spans="2:5" ht="9" customHeight="1">
      <c r="B70" s="93"/>
      <c r="C70" s="67"/>
      <c r="D70" s="93"/>
      <c r="E70" s="93"/>
    </row>
    <row r="71" spans="2:5" ht="9" customHeight="1">
      <c r="B71" s="94"/>
      <c r="C71" s="67"/>
      <c r="D71" s="94"/>
      <c r="E71" s="94"/>
    </row>
    <row r="72" ht="9" customHeight="1">
      <c r="C72" s="67"/>
    </row>
    <row r="73" ht="9" customHeight="1">
      <c r="C73" s="67"/>
    </row>
    <row r="74" ht="9" customHeight="1">
      <c r="C74" s="67"/>
    </row>
    <row r="75" ht="9" customHeight="1">
      <c r="C75" s="67"/>
    </row>
    <row r="76" ht="9" customHeight="1">
      <c r="C76" s="67"/>
    </row>
    <row r="77" ht="9" customHeight="1">
      <c r="C77" s="67"/>
    </row>
    <row r="78" ht="9" customHeight="1">
      <c r="C78" s="67"/>
    </row>
    <row r="79" ht="9" customHeight="1">
      <c r="C79" s="67"/>
    </row>
    <row r="80" ht="9" customHeight="1">
      <c r="C80" s="67"/>
    </row>
    <row r="81" ht="9" customHeight="1">
      <c r="C81" s="67"/>
    </row>
    <row r="82" ht="9" customHeight="1">
      <c r="C82" s="67"/>
    </row>
    <row r="83" ht="9" customHeight="1">
      <c r="C83" s="67"/>
    </row>
    <row r="84" ht="9" customHeight="1">
      <c r="C84" s="67"/>
    </row>
    <row r="85" ht="9" customHeight="1">
      <c r="C85" s="67"/>
    </row>
    <row r="86" ht="9" customHeight="1">
      <c r="C86" s="67"/>
    </row>
    <row r="87" ht="9" customHeight="1">
      <c r="C87" s="67"/>
    </row>
    <row r="88" ht="9" customHeight="1">
      <c r="C88" s="67"/>
    </row>
    <row r="89" ht="9" customHeight="1">
      <c r="C89" s="67"/>
    </row>
    <row r="90" ht="9" customHeight="1">
      <c r="C90" s="67"/>
    </row>
    <row r="91" ht="9" customHeight="1">
      <c r="C91" s="67"/>
    </row>
    <row r="92" ht="9" customHeight="1">
      <c r="C92" s="67"/>
    </row>
    <row r="93" ht="9" customHeight="1">
      <c r="C93" s="67"/>
    </row>
    <row r="94" ht="9" customHeight="1">
      <c r="C94" s="67"/>
    </row>
    <row r="95" ht="9" customHeight="1">
      <c r="C95" s="67"/>
    </row>
    <row r="96" ht="9" customHeight="1">
      <c r="C96" s="67"/>
    </row>
    <row r="97" ht="9" customHeight="1">
      <c r="C97" s="67"/>
    </row>
    <row r="98" ht="9" customHeight="1">
      <c r="C98" s="67"/>
    </row>
    <row r="99" ht="9" customHeight="1">
      <c r="C99" s="67"/>
    </row>
  </sheetData>
  <mergeCells count="7">
    <mergeCell ref="A7:L7"/>
    <mergeCell ref="A36:L36"/>
    <mergeCell ref="A4:A5"/>
    <mergeCell ref="B4:D4"/>
    <mergeCell ref="F4:H4"/>
    <mergeCell ref="J4:L4"/>
    <mergeCell ref="I4:I5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2:AK139"/>
  <sheetViews>
    <sheetView workbookViewId="0" topLeftCell="A34">
      <selection activeCell="A60" sqref="A60"/>
    </sheetView>
  </sheetViews>
  <sheetFormatPr defaultColWidth="9.140625" defaultRowHeight="9" customHeight="1"/>
  <cols>
    <col min="1" max="1" width="13.00390625" style="63" customWidth="1"/>
    <col min="2" max="3" width="7.00390625" style="65" customWidth="1"/>
    <col min="4" max="4" width="7.00390625" style="48" customWidth="1"/>
    <col min="5" max="5" width="0.5625" style="48" customWidth="1"/>
    <col min="6" max="8" width="6.8515625" style="48" customWidth="1"/>
    <col min="9" max="9" width="0.71875" style="48" customWidth="1"/>
    <col min="10" max="12" width="6.8515625" style="48" customWidth="1"/>
    <col min="13" max="16384" width="9.140625" style="48" customWidth="1"/>
  </cols>
  <sheetData>
    <row r="1" ht="5.25" customHeight="1"/>
    <row r="2" spans="1:11" ht="28.5" customHeight="1">
      <c r="A2" s="46" t="s">
        <v>72</v>
      </c>
      <c r="B2" s="340"/>
      <c r="C2" s="47"/>
      <c r="D2" s="47"/>
      <c r="E2" s="47"/>
      <c r="F2" s="47"/>
      <c r="G2" s="47"/>
      <c r="H2" s="47"/>
      <c r="I2" s="47"/>
      <c r="J2" s="47"/>
      <c r="K2" s="47"/>
    </row>
    <row r="3" spans="10:12" ht="3" customHeight="1">
      <c r="J3" s="61"/>
      <c r="K3" s="61"/>
      <c r="L3" s="61"/>
    </row>
    <row r="4" spans="1:12" ht="21.75" customHeight="1">
      <c r="A4" s="374" t="s">
        <v>32</v>
      </c>
      <c r="B4" s="377" t="s">
        <v>33</v>
      </c>
      <c r="C4" s="377"/>
      <c r="D4" s="377"/>
      <c r="E4" s="49"/>
      <c r="F4" s="404" t="s">
        <v>368</v>
      </c>
      <c r="G4" s="404"/>
      <c r="H4" s="404"/>
      <c r="I4" s="50"/>
      <c r="J4" s="376" t="s">
        <v>295</v>
      </c>
      <c r="K4" s="377"/>
      <c r="L4" s="377"/>
    </row>
    <row r="5" spans="1:12" ht="54" customHeight="1">
      <c r="A5" s="375"/>
      <c r="B5" s="52" t="s">
        <v>80</v>
      </c>
      <c r="C5" s="52" t="s">
        <v>31</v>
      </c>
      <c r="D5" s="51" t="s">
        <v>81</v>
      </c>
      <c r="E5" s="51"/>
      <c r="F5" s="51" t="s">
        <v>80</v>
      </c>
      <c r="G5" s="52" t="s">
        <v>31</v>
      </c>
      <c r="H5" s="51" t="s">
        <v>81</v>
      </c>
      <c r="I5" s="51"/>
      <c r="J5" s="51" t="s">
        <v>80</v>
      </c>
      <c r="K5" s="52" t="s">
        <v>31</v>
      </c>
      <c r="L5" s="51" t="s">
        <v>81</v>
      </c>
    </row>
    <row r="6" spans="1:11" ht="6.75" customHeight="1">
      <c r="A6" s="339"/>
      <c r="B6" s="55"/>
      <c r="C6" s="55"/>
      <c r="D6" s="54"/>
      <c r="E6" s="54"/>
      <c r="F6" s="54"/>
      <c r="G6" s="55"/>
      <c r="H6" s="54"/>
      <c r="I6" s="54"/>
      <c r="J6" s="54"/>
      <c r="K6" s="54"/>
    </row>
    <row r="7" spans="1:12" ht="9" customHeight="1">
      <c r="A7" s="373" t="s">
        <v>263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</row>
    <row r="8" spans="1:11" ht="6" customHeight="1">
      <c r="A8" s="53"/>
      <c r="B8" s="55"/>
      <c r="C8" s="55"/>
      <c r="D8" s="54"/>
      <c r="E8" s="54"/>
      <c r="F8" s="54"/>
      <c r="G8" s="55"/>
      <c r="H8" s="54"/>
      <c r="I8" s="54"/>
      <c r="J8" s="54"/>
      <c r="K8" s="54"/>
    </row>
    <row r="9" spans="1:37" ht="9" customHeight="1">
      <c r="A9" s="56" t="s">
        <v>34</v>
      </c>
      <c r="B9" s="344">
        <v>1411562.7076143145</v>
      </c>
      <c r="C9" s="65">
        <v>1383679.687011156</v>
      </c>
      <c r="D9" s="65">
        <v>902296.0581702675</v>
      </c>
      <c r="E9" s="65"/>
      <c r="F9" s="65">
        <v>824861.4279694405</v>
      </c>
      <c r="G9" s="65">
        <v>836705.6952074453</v>
      </c>
      <c r="H9" s="65">
        <v>625448.479818442</v>
      </c>
      <c r="I9" s="65"/>
      <c r="J9" s="65">
        <v>353646.24303232605</v>
      </c>
      <c r="K9" s="65">
        <v>349544.5169283882</v>
      </c>
      <c r="L9" s="65">
        <v>176803.74534398262</v>
      </c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</row>
    <row r="10" spans="1:22" ht="9" customHeight="1">
      <c r="A10" s="56" t="s">
        <v>35</v>
      </c>
      <c r="B10" s="344">
        <v>44720.69029629132</v>
      </c>
      <c r="C10" s="65">
        <v>45009.59783501268</v>
      </c>
      <c r="D10" s="65">
        <v>29028.5879551922</v>
      </c>
      <c r="E10" s="65"/>
      <c r="F10" s="65">
        <v>32824.60503958642</v>
      </c>
      <c r="G10" s="65">
        <v>33104.45960532364</v>
      </c>
      <c r="H10" s="65">
        <v>22829.131267850044</v>
      </c>
      <c r="I10" s="65"/>
      <c r="J10" s="65">
        <v>7476.329230944031</v>
      </c>
      <c r="K10" s="65">
        <v>7436.49439386036</v>
      </c>
      <c r="L10" s="65">
        <v>2919.5019289665183</v>
      </c>
      <c r="M10" s="65"/>
      <c r="N10" s="65"/>
      <c r="O10" s="65"/>
      <c r="P10" s="65"/>
      <c r="Q10" s="65"/>
      <c r="R10" s="65"/>
      <c r="S10" s="65"/>
      <c r="T10" s="65"/>
      <c r="U10" s="65"/>
      <c r="V10" s="65"/>
    </row>
    <row r="11" spans="1:22" ht="9" customHeight="1">
      <c r="A11" s="56" t="s">
        <v>36</v>
      </c>
      <c r="B11" s="65">
        <v>3142222.541649751</v>
      </c>
      <c r="C11" s="65">
        <v>3259130.2101306254</v>
      </c>
      <c r="D11" s="65">
        <v>2038399.3491329125</v>
      </c>
      <c r="E11" s="65"/>
      <c r="F11" s="65">
        <v>1852167.8946406976</v>
      </c>
      <c r="G11" s="65">
        <v>2032937.8311060797</v>
      </c>
      <c r="H11" s="65">
        <v>1336651.9019515822</v>
      </c>
      <c r="I11" s="65"/>
      <c r="J11" s="65">
        <v>809803.7122634393</v>
      </c>
      <c r="K11" s="65">
        <v>803869.7842858835</v>
      </c>
      <c r="L11" s="65">
        <v>467834.58098158875</v>
      </c>
      <c r="M11" s="65"/>
      <c r="N11" s="65"/>
      <c r="O11" s="65"/>
      <c r="P11" s="65"/>
      <c r="Q11" s="65"/>
      <c r="R11" s="65"/>
      <c r="S11" s="65"/>
      <c r="T11" s="65"/>
      <c r="U11" s="65"/>
      <c r="V11" s="65"/>
    </row>
    <row r="12" spans="1:22" ht="9" customHeight="1">
      <c r="A12" s="347" t="s">
        <v>297</v>
      </c>
      <c r="B12" s="65">
        <f>SUM(B13:B14)</f>
        <v>230823.52202946905</v>
      </c>
      <c r="C12" s="65">
        <f>SUM(C13:C14)</f>
        <v>229746.58286292717</v>
      </c>
      <c r="D12" s="65">
        <f aca="true" t="shared" si="0" ref="D12:L12">SUM(D13:D14)</f>
        <v>161538.71205978506</v>
      </c>
      <c r="E12" s="65"/>
      <c r="F12" s="65">
        <f t="shared" si="0"/>
        <v>155819.14609016303</v>
      </c>
      <c r="G12" s="65">
        <f t="shared" si="0"/>
        <v>144816.81273789296</v>
      </c>
      <c r="H12" s="65">
        <f t="shared" si="0"/>
        <v>119852.53502868918</v>
      </c>
      <c r="I12" s="65"/>
      <c r="J12" s="65">
        <f t="shared" si="0"/>
        <v>35082.181204067616</v>
      </c>
      <c r="K12" s="65">
        <f t="shared" si="0"/>
        <v>32872.2621328637</v>
      </c>
      <c r="L12" s="65">
        <f t="shared" si="0"/>
        <v>9012.385152897064</v>
      </c>
      <c r="M12" s="65"/>
      <c r="N12" s="65"/>
      <c r="O12" s="65"/>
      <c r="P12" s="142"/>
      <c r="Q12" s="142"/>
      <c r="R12" s="65"/>
      <c r="S12" s="65"/>
      <c r="T12" s="65"/>
      <c r="U12" s="65"/>
      <c r="V12" s="65"/>
    </row>
    <row r="13" spans="1:22" ht="9" customHeight="1">
      <c r="A13" s="346" t="s">
        <v>296</v>
      </c>
      <c r="B13" s="184">
        <v>95359.25413294634</v>
      </c>
      <c r="C13" s="184">
        <v>117645.45853625785</v>
      </c>
      <c r="D13" s="184">
        <v>80846.97795245498</v>
      </c>
      <c r="E13" s="65"/>
      <c r="F13" s="345">
        <v>67767.1569564162</v>
      </c>
      <c r="G13" s="345">
        <v>72766.23456439443</v>
      </c>
      <c r="H13" s="345">
        <v>56280.120024583346</v>
      </c>
      <c r="I13" s="184"/>
      <c r="J13" s="345">
        <v>582.2168395936517</v>
      </c>
      <c r="K13" s="345">
        <v>5061.442877284676</v>
      </c>
      <c r="L13" s="184">
        <v>574.4699861073094</v>
      </c>
      <c r="M13" s="65"/>
      <c r="N13" s="65"/>
      <c r="O13" s="65"/>
      <c r="P13" s="360"/>
      <c r="Q13" s="360"/>
      <c r="R13" s="65"/>
      <c r="S13" s="65"/>
      <c r="T13" s="65"/>
      <c r="U13" s="65"/>
      <c r="V13" s="65"/>
    </row>
    <row r="14" spans="1:22" s="185" customFormat="1" ht="9" customHeight="1">
      <c r="A14" s="57" t="s">
        <v>175</v>
      </c>
      <c r="B14" s="184">
        <v>135464.2678965227</v>
      </c>
      <c r="C14" s="184">
        <v>112101.12432666932</v>
      </c>
      <c r="D14" s="184">
        <v>80691.73410733008</v>
      </c>
      <c r="E14" s="184"/>
      <c r="F14" s="184">
        <v>88051.98913374684</v>
      </c>
      <c r="G14" s="184">
        <v>72050.57817349854</v>
      </c>
      <c r="H14" s="184">
        <v>63572.41500410583</v>
      </c>
      <c r="I14" s="184"/>
      <c r="J14" s="184">
        <v>34499.96436447396</v>
      </c>
      <c r="K14" s="184">
        <v>27810.819255579027</v>
      </c>
      <c r="L14" s="184">
        <v>8437.915166789755</v>
      </c>
      <c r="M14" s="184"/>
      <c r="N14" s="184"/>
      <c r="O14" s="184"/>
      <c r="P14" s="142"/>
      <c r="Q14" s="142"/>
      <c r="R14" s="184"/>
      <c r="S14" s="184"/>
      <c r="T14" s="184"/>
      <c r="U14" s="184"/>
      <c r="V14" s="184"/>
    </row>
    <row r="15" spans="1:22" ht="9" customHeight="1">
      <c r="A15" s="56" t="s">
        <v>39</v>
      </c>
      <c r="B15" s="65">
        <v>1573247.0612162726</v>
      </c>
      <c r="C15" s="65">
        <v>1618411.822452497</v>
      </c>
      <c r="D15" s="65">
        <v>1188594.6591185334</v>
      </c>
      <c r="E15" s="65"/>
      <c r="F15" s="65">
        <v>873711.8696756822</v>
      </c>
      <c r="G15" s="65">
        <v>926521.8260597674</v>
      </c>
      <c r="H15" s="65">
        <v>734288.4845543655</v>
      </c>
      <c r="I15" s="65"/>
      <c r="J15" s="65">
        <v>282853.703225823</v>
      </c>
      <c r="K15" s="65">
        <v>302937.1741674154</v>
      </c>
      <c r="L15" s="65">
        <v>161064.0167143785</v>
      </c>
      <c r="M15" s="65"/>
      <c r="N15" s="65"/>
      <c r="O15" s="65"/>
      <c r="P15" s="360"/>
      <c r="Q15" s="360"/>
      <c r="R15" s="65"/>
      <c r="S15" s="65"/>
      <c r="T15" s="65"/>
      <c r="U15" s="65"/>
      <c r="V15" s="65"/>
    </row>
    <row r="16" spans="1:22" ht="9" customHeight="1">
      <c r="A16" s="56" t="s">
        <v>40</v>
      </c>
      <c r="B16" s="65">
        <v>424560.87452887284</v>
      </c>
      <c r="C16" s="65">
        <v>433688.8991062249</v>
      </c>
      <c r="D16" s="65">
        <v>274166.0864042036</v>
      </c>
      <c r="E16" s="65"/>
      <c r="F16" s="65">
        <v>253739.03678902247</v>
      </c>
      <c r="G16" s="65">
        <v>253929.20652814794</v>
      </c>
      <c r="H16" s="65">
        <v>173058.4921618092</v>
      </c>
      <c r="I16" s="65"/>
      <c r="J16" s="65">
        <v>89251.35152126578</v>
      </c>
      <c r="K16" s="65">
        <v>100092.96284216084</v>
      </c>
      <c r="L16" s="65">
        <v>36634.033062276365</v>
      </c>
      <c r="M16" s="65"/>
      <c r="N16" s="65"/>
      <c r="O16" s="65"/>
      <c r="P16" s="65"/>
      <c r="Q16" s="65"/>
      <c r="R16" s="65"/>
      <c r="S16" s="65"/>
      <c r="T16" s="65"/>
      <c r="U16" s="65"/>
      <c r="V16" s="65"/>
    </row>
    <row r="17" spans="1:22" ht="9" customHeight="1">
      <c r="A17" s="56" t="s">
        <v>41</v>
      </c>
      <c r="B17" s="65">
        <v>813864.1547596076</v>
      </c>
      <c r="C17" s="65">
        <v>792008.4260528424</v>
      </c>
      <c r="D17" s="65">
        <v>527447.4277845125</v>
      </c>
      <c r="E17" s="65"/>
      <c r="F17" s="65">
        <v>454568.18204128736</v>
      </c>
      <c r="G17" s="65">
        <v>452397.26842323784</v>
      </c>
      <c r="H17" s="65">
        <v>311915.53423384804</v>
      </c>
      <c r="I17" s="65"/>
      <c r="J17" s="65">
        <v>200165.73572390145</v>
      </c>
      <c r="K17" s="65">
        <v>190812.10799945716</v>
      </c>
      <c r="L17" s="65">
        <v>118099.83930077795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</row>
    <row r="18" spans="1:22" ht="9" customHeight="1">
      <c r="A18" s="56" t="s">
        <v>42</v>
      </c>
      <c r="B18" s="65">
        <v>1429017.0331487341</v>
      </c>
      <c r="C18" s="65">
        <v>1481887.6628620366</v>
      </c>
      <c r="D18" s="65">
        <v>1139038.1391115305</v>
      </c>
      <c r="E18" s="65"/>
      <c r="F18" s="65">
        <v>928959.3687273429</v>
      </c>
      <c r="G18" s="65">
        <v>985087.8801633116</v>
      </c>
      <c r="H18" s="65">
        <v>745613.3578260709</v>
      </c>
      <c r="I18" s="65"/>
      <c r="J18" s="65">
        <v>323854.70984049194</v>
      </c>
      <c r="K18" s="65">
        <v>322497.49170381675</v>
      </c>
      <c r="L18" s="65">
        <v>276853.2838296226</v>
      </c>
      <c r="M18" s="65"/>
      <c r="N18" s="65"/>
      <c r="O18" s="65"/>
      <c r="P18" s="360"/>
      <c r="Q18" s="65"/>
      <c r="R18" s="65"/>
      <c r="S18" s="65"/>
      <c r="T18" s="65"/>
      <c r="U18" s="65"/>
      <c r="V18" s="65"/>
    </row>
    <row r="19" spans="1:22" ht="9" customHeight="1">
      <c r="A19" s="56" t="s">
        <v>43</v>
      </c>
      <c r="B19" s="65">
        <v>1401849.4005559585</v>
      </c>
      <c r="C19" s="65">
        <v>1407240.1839607095</v>
      </c>
      <c r="D19" s="65">
        <v>935188.3379461807</v>
      </c>
      <c r="E19" s="65"/>
      <c r="F19" s="65">
        <v>814472.4636262067</v>
      </c>
      <c r="G19" s="65">
        <v>867351.653033707</v>
      </c>
      <c r="H19" s="65">
        <v>593462.4198076278</v>
      </c>
      <c r="I19" s="65"/>
      <c r="J19" s="65">
        <v>364295.20197206247</v>
      </c>
      <c r="K19" s="65">
        <v>365321.1898567308</v>
      </c>
      <c r="L19" s="65">
        <v>240752.65246613527</v>
      </c>
      <c r="M19" s="65"/>
      <c r="N19" s="65"/>
      <c r="O19" s="65"/>
      <c r="P19" s="361"/>
      <c r="Q19" s="361"/>
      <c r="R19" s="65"/>
      <c r="S19" s="65"/>
      <c r="T19" s="65"/>
      <c r="U19" s="65"/>
      <c r="V19" s="65"/>
    </row>
    <row r="20" spans="1:22" ht="9" customHeight="1">
      <c r="A20" s="56" t="s">
        <v>44</v>
      </c>
      <c r="B20" s="65">
        <v>272366.2615835951</v>
      </c>
      <c r="C20" s="65">
        <v>268272.7927204069</v>
      </c>
      <c r="D20" s="65">
        <v>175480.48578328438</v>
      </c>
      <c r="E20" s="65"/>
      <c r="F20" s="65">
        <v>150865.4399450272</v>
      </c>
      <c r="G20" s="65">
        <v>151027.21599016653</v>
      </c>
      <c r="H20" s="65">
        <v>108899.46123532263</v>
      </c>
      <c r="I20" s="65"/>
      <c r="J20" s="65">
        <v>71350.23096233816</v>
      </c>
      <c r="K20" s="65">
        <v>71658.79402083249</v>
      </c>
      <c r="L20" s="65">
        <v>43255.20494786922</v>
      </c>
      <c r="M20" s="65"/>
      <c r="N20" s="65"/>
      <c r="O20" s="65"/>
      <c r="P20" s="65"/>
      <c r="Q20" s="360"/>
      <c r="R20" s="65"/>
      <c r="S20" s="65"/>
      <c r="T20" s="65"/>
      <c r="U20" s="65"/>
      <c r="V20" s="65"/>
    </row>
    <row r="21" spans="1:22" ht="9" customHeight="1">
      <c r="A21" s="56" t="s">
        <v>45</v>
      </c>
      <c r="B21" s="65">
        <v>428774.78229690215</v>
      </c>
      <c r="C21" s="65">
        <v>417485.82734389574</v>
      </c>
      <c r="D21" s="65">
        <v>284181.58217574365</v>
      </c>
      <c r="E21" s="65"/>
      <c r="F21" s="65">
        <v>228635.21852054328</v>
      </c>
      <c r="G21" s="65">
        <v>235270.5033476661</v>
      </c>
      <c r="H21" s="65">
        <v>182979.1326911908</v>
      </c>
      <c r="I21" s="65"/>
      <c r="J21" s="65">
        <v>105775.81030340951</v>
      </c>
      <c r="K21" s="65">
        <v>98518.76265001204</v>
      </c>
      <c r="L21" s="65">
        <v>62967.36949395118</v>
      </c>
      <c r="M21" s="65"/>
      <c r="N21" s="65"/>
      <c r="O21" s="65"/>
      <c r="P21" s="65"/>
      <c r="Q21" s="360"/>
      <c r="R21" s="65"/>
      <c r="S21" s="65"/>
      <c r="T21" s="65"/>
      <c r="U21" s="65"/>
      <c r="V21" s="65"/>
    </row>
    <row r="22" spans="1:22" ht="9" customHeight="1">
      <c r="A22" s="56" t="s">
        <v>46</v>
      </c>
      <c r="B22" s="65">
        <v>2032444.654193733</v>
      </c>
      <c r="C22" s="65">
        <v>1790959.0132522462</v>
      </c>
      <c r="D22" s="65">
        <v>978255.5295491164</v>
      </c>
      <c r="E22" s="65"/>
      <c r="F22" s="65">
        <v>1282109.140740918</v>
      </c>
      <c r="G22" s="65">
        <v>1246767.0114834285</v>
      </c>
      <c r="H22" s="65">
        <v>711423.0977963994</v>
      </c>
      <c r="I22" s="65"/>
      <c r="J22" s="65">
        <v>498836.4982355755</v>
      </c>
      <c r="K22" s="65">
        <v>337326.64718288823</v>
      </c>
      <c r="L22" s="65">
        <v>149682.9911478857</v>
      </c>
      <c r="M22" s="65"/>
      <c r="N22" s="65"/>
      <c r="O22" s="65"/>
      <c r="P22" s="65"/>
      <c r="Q22" s="360"/>
      <c r="R22" s="65"/>
      <c r="S22" s="65"/>
      <c r="T22" s="65"/>
      <c r="U22" s="65"/>
      <c r="V22" s="65"/>
    </row>
    <row r="23" spans="1:22" ht="9" customHeight="1">
      <c r="A23" s="56" t="s">
        <v>47</v>
      </c>
      <c r="B23" s="65">
        <v>331219.98390599736</v>
      </c>
      <c r="C23" s="65">
        <v>328050.86645825004</v>
      </c>
      <c r="D23" s="65">
        <v>195141.33835972188</v>
      </c>
      <c r="E23" s="65"/>
      <c r="F23" s="65">
        <v>192346.8360620017</v>
      </c>
      <c r="G23" s="65">
        <v>196253.61667451434</v>
      </c>
      <c r="H23" s="65">
        <v>145260.53155762696</v>
      </c>
      <c r="I23" s="65"/>
      <c r="J23" s="65">
        <v>78455.8870961597</v>
      </c>
      <c r="K23" s="65">
        <v>66756.91068433604</v>
      </c>
      <c r="L23" s="65">
        <v>25108.770814971896</v>
      </c>
      <c r="M23" s="65"/>
      <c r="N23" s="65"/>
      <c r="O23" s="65"/>
      <c r="P23" s="65"/>
      <c r="Q23" s="360"/>
      <c r="R23" s="65"/>
      <c r="S23" s="65"/>
      <c r="T23" s="65"/>
      <c r="U23" s="65"/>
      <c r="V23" s="65"/>
    </row>
    <row r="24" spans="1:22" ht="9" customHeight="1">
      <c r="A24" s="56" t="s">
        <v>48</v>
      </c>
      <c r="B24" s="65">
        <v>68548.33984626549</v>
      </c>
      <c r="C24" s="65">
        <v>64967.406077559805</v>
      </c>
      <c r="D24" s="65">
        <v>33948.3101765293</v>
      </c>
      <c r="E24" s="65"/>
      <c r="F24" s="65">
        <v>40887.72437736495</v>
      </c>
      <c r="G24" s="65">
        <v>36635.97472584175</v>
      </c>
      <c r="H24" s="65">
        <v>25639.852591128092</v>
      </c>
      <c r="I24" s="65"/>
      <c r="J24" s="65">
        <v>13188.763373119862</v>
      </c>
      <c r="K24" s="65">
        <v>11924.060110683522</v>
      </c>
      <c r="L24" s="65">
        <v>2521.4547745861646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9" customHeight="1">
      <c r="A25" s="56" t="s">
        <v>49</v>
      </c>
      <c r="B25" s="65">
        <v>1234291.631690516</v>
      </c>
      <c r="C25" s="65">
        <v>1116046.907938947</v>
      </c>
      <c r="D25" s="65">
        <v>553429.5460295384</v>
      </c>
      <c r="E25" s="65"/>
      <c r="F25" s="65">
        <v>632380.5182719689</v>
      </c>
      <c r="G25" s="65">
        <v>635221.0197824906</v>
      </c>
      <c r="H25" s="65">
        <v>437103.95319932373</v>
      </c>
      <c r="I25" s="65"/>
      <c r="J25" s="65">
        <v>325888.06086074736</v>
      </c>
      <c r="K25" s="65">
        <v>200351.3661236946</v>
      </c>
      <c r="L25" s="65">
        <v>30743.487540312442</v>
      </c>
      <c r="M25" s="65"/>
      <c r="N25" s="65"/>
      <c r="O25" s="65"/>
      <c r="P25" s="65"/>
      <c r="Q25" s="65"/>
      <c r="R25" s="65"/>
      <c r="S25" s="65"/>
      <c r="T25" s="65"/>
      <c r="U25" s="65"/>
      <c r="V25" s="65"/>
    </row>
    <row r="26" spans="1:22" ht="9" customHeight="1">
      <c r="A26" s="56" t="s">
        <v>50</v>
      </c>
      <c r="B26" s="65">
        <v>1012246.1794580813</v>
      </c>
      <c r="C26" s="65">
        <v>965865.079051914</v>
      </c>
      <c r="D26" s="65">
        <v>564779.5316629926</v>
      </c>
      <c r="E26" s="65"/>
      <c r="F26" s="65">
        <v>526882.7756934351</v>
      </c>
      <c r="G26" s="65">
        <v>563508.9112705685</v>
      </c>
      <c r="H26" s="65">
        <v>341695.1283794782</v>
      </c>
      <c r="I26" s="65"/>
      <c r="J26" s="65">
        <v>268255.89473424427</v>
      </c>
      <c r="K26" s="65">
        <v>245105.99021666872</v>
      </c>
      <c r="L26" s="65">
        <v>133768.89753785558</v>
      </c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ht="9" customHeight="1">
      <c r="A27" s="56" t="s">
        <v>51</v>
      </c>
      <c r="B27" s="65">
        <v>113820.5731971726</v>
      </c>
      <c r="C27" s="65">
        <v>101331.59750374377</v>
      </c>
      <c r="D27" s="65">
        <v>46600.426156221685</v>
      </c>
      <c r="E27" s="65"/>
      <c r="F27" s="65">
        <v>50707.89539358842</v>
      </c>
      <c r="G27" s="65">
        <v>51070.34440445207</v>
      </c>
      <c r="H27" s="65">
        <v>28055.720672820855</v>
      </c>
      <c r="I27" s="65"/>
      <c r="J27" s="65">
        <v>29647.49567570652</v>
      </c>
      <c r="K27" s="65">
        <v>27888.66557236614</v>
      </c>
      <c r="L27" s="65">
        <v>7116.186819831843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ht="9" customHeight="1">
      <c r="A28" s="56" t="s">
        <v>52</v>
      </c>
      <c r="B28" s="65">
        <v>345346.98927150003</v>
      </c>
      <c r="C28" s="65">
        <v>325047.1839071</v>
      </c>
      <c r="D28" s="65">
        <v>125573.80465819602</v>
      </c>
      <c r="E28" s="65"/>
      <c r="F28" s="65">
        <v>180558.31850419374</v>
      </c>
      <c r="G28" s="65">
        <v>160291.91834787856</v>
      </c>
      <c r="H28" s="65">
        <v>89122.90564319535</v>
      </c>
      <c r="I28" s="65"/>
      <c r="J28" s="65">
        <v>87533.65954464422</v>
      </c>
      <c r="K28" s="65">
        <v>73405.33661229964</v>
      </c>
      <c r="L28" s="65">
        <v>3820.480450367048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9" customHeight="1">
      <c r="A29" s="56" t="s">
        <v>53</v>
      </c>
      <c r="B29" s="65">
        <v>949675.8254744146</v>
      </c>
      <c r="C29" s="65">
        <v>837168.6424447335</v>
      </c>
      <c r="D29" s="65">
        <v>361529.0571220756</v>
      </c>
      <c r="E29" s="65"/>
      <c r="F29" s="65">
        <v>491871.44483924366</v>
      </c>
      <c r="G29" s="65">
        <v>475407.63417020696</v>
      </c>
      <c r="H29" s="65">
        <v>261137.40758664033</v>
      </c>
      <c r="I29" s="65"/>
      <c r="J29" s="65">
        <v>296220.7971441617</v>
      </c>
      <c r="K29" s="65">
        <v>215016.87727961206</v>
      </c>
      <c r="L29" s="65">
        <v>6437.333865130796</v>
      </c>
      <c r="M29" s="65"/>
      <c r="N29" s="65"/>
      <c r="O29" s="65"/>
      <c r="P29" s="65"/>
      <c r="Q29" s="65"/>
      <c r="R29" s="65"/>
      <c r="S29" s="65"/>
      <c r="T29" s="65"/>
      <c r="U29" s="65"/>
      <c r="V29" s="65"/>
    </row>
    <row r="30" spans="1:22" ht="9" customHeight="1">
      <c r="A30" s="56" t="s">
        <v>54</v>
      </c>
      <c r="B30" s="65">
        <v>365482.0628098646</v>
      </c>
      <c r="C30" s="65">
        <v>327079.19014788064</v>
      </c>
      <c r="D30" s="65">
        <v>169265.57936802885</v>
      </c>
      <c r="E30" s="65"/>
      <c r="F30" s="65">
        <v>179489.9907966361</v>
      </c>
      <c r="G30" s="65">
        <v>163454.04275896368</v>
      </c>
      <c r="H30" s="65">
        <v>122843.60996237634</v>
      </c>
      <c r="I30" s="65"/>
      <c r="J30" s="65">
        <v>109702.47230057136</v>
      </c>
      <c r="K30" s="65">
        <v>91944.65188935085</v>
      </c>
      <c r="L30" s="65">
        <v>13490.684118756542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s="59" customFormat="1" ht="9" customHeight="1">
      <c r="A31" s="58" t="s">
        <v>364</v>
      </c>
      <c r="B31" s="142">
        <v>17626085.269527312</v>
      </c>
      <c r="C31" s="142">
        <v>17193077.579120714</v>
      </c>
      <c r="D31" s="142">
        <v>10683882.548724568</v>
      </c>
      <c r="E31" s="142">
        <v>0</v>
      </c>
      <c r="F31" s="142">
        <v>10147859.29774435</v>
      </c>
      <c r="G31" s="142">
        <v>10447760.82582109</v>
      </c>
      <c r="H31" s="142">
        <v>7117281.137965787</v>
      </c>
      <c r="I31" s="142">
        <v>0</v>
      </c>
      <c r="J31" s="142">
        <v>4351284.738244999</v>
      </c>
      <c r="K31" s="142">
        <v>3915282.046653321</v>
      </c>
      <c r="L31" s="142">
        <v>1968886.9002921444</v>
      </c>
      <c r="M31" s="65"/>
      <c r="N31" s="65"/>
      <c r="O31" s="65"/>
      <c r="P31" s="65"/>
      <c r="Q31" s="65"/>
      <c r="R31" s="65"/>
      <c r="S31" s="65"/>
      <c r="T31" s="65"/>
      <c r="U31" s="65"/>
      <c r="V31" s="65"/>
    </row>
    <row r="32" spans="1:22" s="59" customFormat="1" ht="9" customHeight="1">
      <c r="A32" s="84" t="s">
        <v>124</v>
      </c>
      <c r="B32" s="142">
        <v>9070018.585243313</v>
      </c>
      <c r="C32" s="142">
        <v>9243562.888313323</v>
      </c>
      <c r="D32" s="142">
        <v>6260509.019736938</v>
      </c>
      <c r="E32" s="142">
        <v>0</v>
      </c>
      <c r="F32" s="142">
        <v>5376651.530973222</v>
      </c>
      <c r="G32" s="142">
        <v>5665500.979831207</v>
      </c>
      <c r="H32" s="142">
        <v>4069657.916842657</v>
      </c>
      <c r="I32" s="142">
        <v>0</v>
      </c>
      <c r="J32" s="142">
        <v>2102133.9660422592</v>
      </c>
      <c r="K32" s="142">
        <v>2110062.794453846</v>
      </c>
      <c r="L32" s="142">
        <v>1249221.3863144903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</row>
    <row r="33" spans="1:22" s="59" customFormat="1" ht="9" customHeight="1">
      <c r="A33" s="82" t="s">
        <v>125</v>
      </c>
      <c r="B33" s="142">
        <v>4135435.0986301885</v>
      </c>
      <c r="C33" s="142">
        <v>3883957.8172772583</v>
      </c>
      <c r="D33" s="142">
        <v>2373105.935454325</v>
      </c>
      <c r="E33" s="142">
        <v>0</v>
      </c>
      <c r="F33" s="142">
        <v>2476082.262832695</v>
      </c>
      <c r="G33" s="142">
        <v>2500416.3838549685</v>
      </c>
      <c r="H33" s="142">
        <v>1596764.1115305405</v>
      </c>
      <c r="I33" s="142">
        <v>0</v>
      </c>
      <c r="J33" s="142">
        <v>1040257.7414733856</v>
      </c>
      <c r="K33" s="142">
        <v>872825.3937104635</v>
      </c>
      <c r="L33" s="142">
        <v>496658.2180558414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</row>
    <row r="34" spans="1:22" s="59" customFormat="1" ht="9" customHeight="1">
      <c r="A34" s="82" t="s">
        <v>126</v>
      </c>
      <c r="B34" s="142">
        <v>4420631.585653812</v>
      </c>
      <c r="C34" s="142">
        <v>4065556.8735301285</v>
      </c>
      <c r="D34" s="142">
        <v>2050267.593533304</v>
      </c>
      <c r="E34" s="142">
        <v>0</v>
      </c>
      <c r="F34" s="142">
        <v>2295125.503938433</v>
      </c>
      <c r="G34" s="142">
        <v>2281843.4621349163</v>
      </c>
      <c r="H34" s="142">
        <v>1450859.1095925895</v>
      </c>
      <c r="I34" s="142">
        <v>0</v>
      </c>
      <c r="J34" s="142">
        <v>1208893.030729355</v>
      </c>
      <c r="K34" s="142">
        <v>932393.8584890115</v>
      </c>
      <c r="L34" s="142">
        <v>223007.2959218123</v>
      </c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s="59" customFormat="1" ht="6.75" customHeight="1">
      <c r="A35" s="8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65"/>
      <c r="N35" s="65"/>
      <c r="O35" s="65"/>
      <c r="P35" s="65"/>
      <c r="Q35" s="65"/>
      <c r="R35" s="65"/>
      <c r="S35" s="65"/>
      <c r="T35" s="65"/>
      <c r="U35" s="65"/>
      <c r="V35" s="65"/>
    </row>
    <row r="36" spans="1:22" s="59" customFormat="1" ht="9" customHeight="1">
      <c r="A36" s="380" t="s">
        <v>264</v>
      </c>
      <c r="B36" s="380"/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65"/>
      <c r="N36" s="65"/>
      <c r="O36" s="65"/>
      <c r="P36" s="65"/>
      <c r="Q36" s="65"/>
      <c r="R36" s="65"/>
      <c r="S36" s="65"/>
      <c r="T36" s="65"/>
      <c r="U36" s="65"/>
      <c r="V36" s="65"/>
    </row>
    <row r="37" spans="4:22" ht="6.75" customHeight="1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9" customHeight="1">
      <c r="A38" s="56" t="s">
        <v>34</v>
      </c>
      <c r="B38" s="65">
        <v>1946899.3735330594</v>
      </c>
      <c r="C38" s="65">
        <v>1794176.2185862183</v>
      </c>
      <c r="D38" s="65">
        <v>1271603.814663309</v>
      </c>
      <c r="E38" s="65"/>
      <c r="F38" s="65">
        <v>945374.3923568511</v>
      </c>
      <c r="G38" s="65">
        <v>869165.151348252</v>
      </c>
      <c r="H38" s="65">
        <v>626678.2869885358</v>
      </c>
      <c r="I38" s="65"/>
      <c r="J38" s="65">
        <v>359731.562093311</v>
      </c>
      <c r="K38" s="65">
        <v>324436.28959237644</v>
      </c>
      <c r="L38" s="65">
        <v>168128.86485510643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</row>
    <row r="39" spans="1:22" ht="9" customHeight="1">
      <c r="A39" s="56" t="s">
        <v>35</v>
      </c>
      <c r="B39" s="65">
        <v>42358.228</v>
      </c>
      <c r="C39" s="65">
        <v>44036.884</v>
      </c>
      <c r="D39" s="65">
        <v>28820.7</v>
      </c>
      <c r="E39" s="65"/>
      <c r="F39" s="65">
        <v>30496.282</v>
      </c>
      <c r="G39" s="65">
        <v>32313.784</v>
      </c>
      <c r="H39" s="65">
        <v>22011.752</v>
      </c>
      <c r="I39" s="65"/>
      <c r="J39" s="65">
        <v>7860.695</v>
      </c>
      <c r="K39" s="65">
        <v>7916.605</v>
      </c>
      <c r="L39" s="65">
        <v>3687.703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12" ht="9" customHeight="1">
      <c r="A40" s="56" t="s">
        <v>36</v>
      </c>
      <c r="B40" s="65">
        <v>4250059.055474912</v>
      </c>
      <c r="C40" s="65">
        <v>4009961.926463956</v>
      </c>
      <c r="D40" s="65">
        <v>3000108.9288324704</v>
      </c>
      <c r="E40" s="65"/>
      <c r="F40" s="65">
        <v>1934465.7403636107</v>
      </c>
      <c r="G40" s="65">
        <v>1721822.4559413053</v>
      </c>
      <c r="H40" s="65">
        <v>1279199.7108946831</v>
      </c>
      <c r="I40" s="65"/>
      <c r="J40" s="65">
        <v>821987.8139091888</v>
      </c>
      <c r="K40" s="65">
        <v>856540.4485541539</v>
      </c>
      <c r="L40" s="65">
        <v>493000.52104278916</v>
      </c>
    </row>
    <row r="41" spans="1:12" ht="9" customHeight="1">
      <c r="A41" s="347" t="s">
        <v>297</v>
      </c>
      <c r="B41" s="65">
        <v>231929.43600000002</v>
      </c>
      <c r="C41" s="65">
        <v>232605.475</v>
      </c>
      <c r="D41" s="65">
        <v>163468.52</v>
      </c>
      <c r="E41" s="65">
        <v>0</v>
      </c>
      <c r="F41" s="65">
        <v>165427.11</v>
      </c>
      <c r="G41" s="65">
        <v>167540.389</v>
      </c>
      <c r="H41" s="65">
        <v>130110.655</v>
      </c>
      <c r="I41" s="65">
        <v>0</v>
      </c>
      <c r="J41" s="65">
        <v>28825.457</v>
      </c>
      <c r="K41" s="65">
        <v>29630.052</v>
      </c>
      <c r="L41" s="65">
        <v>4033.5260000000003</v>
      </c>
    </row>
    <row r="42" spans="1:22" ht="9" customHeight="1">
      <c r="A42" s="346" t="s">
        <v>296</v>
      </c>
      <c r="B42" s="184">
        <v>100669.494</v>
      </c>
      <c r="C42" s="184">
        <v>103561</v>
      </c>
      <c r="D42" s="184">
        <v>87175.649</v>
      </c>
      <c r="E42" s="184"/>
      <c r="F42" s="184">
        <v>74346.267</v>
      </c>
      <c r="G42" s="184">
        <v>77939.156</v>
      </c>
      <c r="H42" s="184">
        <v>65229.605</v>
      </c>
      <c r="I42" s="184"/>
      <c r="J42" s="184">
        <v>492.446</v>
      </c>
      <c r="K42" s="184">
        <v>2021.963</v>
      </c>
      <c r="L42" s="184">
        <v>490.108</v>
      </c>
      <c r="M42" s="65"/>
      <c r="N42" s="65"/>
      <c r="O42" s="65"/>
      <c r="P42" s="65"/>
      <c r="Q42" s="65"/>
      <c r="R42" s="65"/>
      <c r="S42" s="65"/>
      <c r="T42" s="65"/>
      <c r="U42" s="65"/>
      <c r="V42" s="65"/>
    </row>
    <row r="43" spans="1:22" ht="9" customHeight="1">
      <c r="A43" s="57" t="s">
        <v>175</v>
      </c>
      <c r="B43" s="184">
        <v>131259.942</v>
      </c>
      <c r="C43" s="184">
        <v>129044.475</v>
      </c>
      <c r="D43" s="184">
        <v>76292.871</v>
      </c>
      <c r="E43" s="184"/>
      <c r="F43" s="184">
        <v>91080.843</v>
      </c>
      <c r="G43" s="184">
        <v>89601.233</v>
      </c>
      <c r="H43" s="184">
        <v>64881.05</v>
      </c>
      <c r="I43" s="184"/>
      <c r="J43" s="184">
        <v>28333.011</v>
      </c>
      <c r="K43" s="184">
        <v>27608.089</v>
      </c>
      <c r="L43" s="184">
        <v>3543.418</v>
      </c>
      <c r="M43" s="65"/>
      <c r="N43" s="65"/>
      <c r="O43" s="65"/>
      <c r="P43" s="65"/>
      <c r="Q43" s="65"/>
      <c r="R43" s="65"/>
      <c r="S43" s="65"/>
      <c r="T43" s="65"/>
      <c r="U43" s="65"/>
      <c r="V43" s="65"/>
    </row>
    <row r="44" spans="1:22" ht="9" customHeight="1">
      <c r="A44" s="56" t="s">
        <v>39</v>
      </c>
      <c r="B44" s="65">
        <v>1844195.1699709324</v>
      </c>
      <c r="C44" s="65">
        <v>1792245.1155637344</v>
      </c>
      <c r="D44" s="65">
        <v>1397135.3761958417</v>
      </c>
      <c r="E44" s="65"/>
      <c r="F44" s="65">
        <v>870219.6971971649</v>
      </c>
      <c r="G44" s="65">
        <v>847149.6833220245</v>
      </c>
      <c r="H44" s="65">
        <v>687444.9409455188</v>
      </c>
      <c r="I44" s="65"/>
      <c r="J44" s="65">
        <v>224379.09682093575</v>
      </c>
      <c r="K44" s="65">
        <v>237918.60989628898</v>
      </c>
      <c r="L44" s="65">
        <v>147502.84769667967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</row>
    <row r="45" spans="1:12" ht="9" customHeight="1">
      <c r="A45" s="56" t="s">
        <v>40</v>
      </c>
      <c r="B45" s="65">
        <v>358010.8878679361</v>
      </c>
      <c r="C45" s="65">
        <v>373637.31677635503</v>
      </c>
      <c r="D45" s="65">
        <v>229970.05028381117</v>
      </c>
      <c r="E45" s="65"/>
      <c r="F45" s="65">
        <v>212792.20323363313</v>
      </c>
      <c r="G45" s="65">
        <v>222767.33562856048</v>
      </c>
      <c r="H45" s="65">
        <v>143423.217657451</v>
      </c>
      <c r="I45" s="65"/>
      <c r="J45" s="65">
        <v>74996.42127093599</v>
      </c>
      <c r="K45" s="65">
        <v>84772.74308139876</v>
      </c>
      <c r="L45" s="65">
        <v>34614.42368894362</v>
      </c>
    </row>
    <row r="46" spans="1:12" ht="9" customHeight="1">
      <c r="A46" s="56" t="s">
        <v>41</v>
      </c>
      <c r="B46" s="65">
        <v>983253.0987666856</v>
      </c>
      <c r="C46" s="65">
        <v>979564.4649012381</v>
      </c>
      <c r="D46" s="65">
        <v>735676.4976590137</v>
      </c>
      <c r="E46" s="65"/>
      <c r="F46" s="65">
        <v>475741.44231453736</v>
      </c>
      <c r="G46" s="65">
        <v>494557.0694018568</v>
      </c>
      <c r="H46" s="65">
        <v>351342.15803047357</v>
      </c>
      <c r="I46" s="65"/>
      <c r="J46" s="65">
        <v>195443.80164574675</v>
      </c>
      <c r="K46" s="65">
        <v>189612.00087623447</v>
      </c>
      <c r="L46" s="65">
        <v>137034.23674469543</v>
      </c>
    </row>
    <row r="47" spans="1:12" ht="9" customHeight="1">
      <c r="A47" s="56" t="s">
        <v>42</v>
      </c>
      <c r="B47" s="65">
        <v>2062960.9038801468</v>
      </c>
      <c r="C47" s="65">
        <v>1933495.997431394</v>
      </c>
      <c r="D47" s="65">
        <v>1598103.4866083574</v>
      </c>
      <c r="E47" s="65"/>
      <c r="F47" s="65">
        <v>1051582.7170528055</v>
      </c>
      <c r="G47" s="65">
        <v>981851.45743457</v>
      </c>
      <c r="H47" s="65">
        <v>774064.1931512599</v>
      </c>
      <c r="I47" s="65"/>
      <c r="J47" s="65">
        <v>316193.13891221466</v>
      </c>
      <c r="K47" s="65">
        <v>313665.59986931965</v>
      </c>
      <c r="L47" s="65">
        <v>276046.3956017604</v>
      </c>
    </row>
    <row r="48" spans="1:12" ht="9" customHeight="1">
      <c r="A48" s="56" t="s">
        <v>43</v>
      </c>
      <c r="B48" s="65">
        <v>1835370.55460242</v>
      </c>
      <c r="C48" s="65">
        <v>1739251.0368129252</v>
      </c>
      <c r="D48" s="65">
        <v>1295935.2485543701</v>
      </c>
      <c r="E48" s="65"/>
      <c r="F48" s="65">
        <v>884024.5921795003</v>
      </c>
      <c r="G48" s="65">
        <v>869695.7024862368</v>
      </c>
      <c r="H48" s="65">
        <v>633916.3025575078</v>
      </c>
      <c r="I48" s="65"/>
      <c r="J48" s="65">
        <v>409523.80890631856</v>
      </c>
      <c r="K48" s="65">
        <v>368254.48485393205</v>
      </c>
      <c r="L48" s="65">
        <v>258872.3980078512</v>
      </c>
    </row>
    <row r="49" spans="1:12" ht="9" customHeight="1">
      <c r="A49" s="56" t="s">
        <v>44</v>
      </c>
      <c r="B49" s="65">
        <v>296548.4890588811</v>
      </c>
      <c r="C49" s="65">
        <v>295249.2701642698</v>
      </c>
      <c r="D49" s="65">
        <v>206240.42721391917</v>
      </c>
      <c r="E49" s="65"/>
      <c r="F49" s="65">
        <v>130812.1112869769</v>
      </c>
      <c r="G49" s="65">
        <v>123951.73059031635</v>
      </c>
      <c r="H49" s="65">
        <v>95936.45572593217</v>
      </c>
      <c r="I49" s="65"/>
      <c r="J49" s="65">
        <v>67286.52124854861</v>
      </c>
      <c r="K49" s="65">
        <v>72598.98395101551</v>
      </c>
      <c r="L49" s="65">
        <v>37536.77863649954</v>
      </c>
    </row>
    <row r="50" spans="1:12" ht="9" customHeight="1">
      <c r="A50" s="56" t="s">
        <v>45</v>
      </c>
      <c r="B50" s="65">
        <v>537685.6056136704</v>
      </c>
      <c r="C50" s="65">
        <v>520330.54737460584</v>
      </c>
      <c r="D50" s="65">
        <v>389945.04430130793</v>
      </c>
      <c r="E50" s="65"/>
      <c r="F50" s="65">
        <v>228001.41610603157</v>
      </c>
      <c r="G50" s="65">
        <v>218338.65086183982</v>
      </c>
      <c r="H50" s="65">
        <v>171202.27051875406</v>
      </c>
      <c r="I50" s="65"/>
      <c r="J50" s="65">
        <v>98937.60608282528</v>
      </c>
      <c r="K50" s="65">
        <v>99211.97323611786</v>
      </c>
      <c r="L50" s="65">
        <v>69505.180755272</v>
      </c>
    </row>
    <row r="51" spans="1:12" ht="9" customHeight="1">
      <c r="A51" s="56" t="s">
        <v>46</v>
      </c>
      <c r="B51" s="65">
        <v>2744064.115375079</v>
      </c>
      <c r="C51" s="65">
        <v>2530870.5646241363</v>
      </c>
      <c r="D51" s="65">
        <v>1641982.6627019471</v>
      </c>
      <c r="E51" s="65"/>
      <c r="F51" s="65">
        <v>1405515.8538177286</v>
      </c>
      <c r="G51" s="65">
        <v>1376475.3410943418</v>
      </c>
      <c r="H51" s="65">
        <v>836075.5975440512</v>
      </c>
      <c r="I51" s="65"/>
      <c r="J51" s="65">
        <v>538813.7985580302</v>
      </c>
      <c r="K51" s="65">
        <v>450361.45223285316</v>
      </c>
      <c r="L51" s="65">
        <v>207373.34581224044</v>
      </c>
    </row>
    <row r="52" spans="1:12" ht="9" customHeight="1">
      <c r="A52" s="56" t="s">
        <v>47</v>
      </c>
      <c r="B52" s="65">
        <v>379192.1471920747</v>
      </c>
      <c r="C52" s="65">
        <v>361982.5088908247</v>
      </c>
      <c r="D52" s="65">
        <v>235906.13414503564</v>
      </c>
      <c r="E52" s="65"/>
      <c r="F52" s="65">
        <v>178572.5341910004</v>
      </c>
      <c r="G52" s="65">
        <v>169156.93868587422</v>
      </c>
      <c r="H52" s="65">
        <v>129694.60929254787</v>
      </c>
      <c r="I52" s="65"/>
      <c r="J52" s="65">
        <v>79857.775205315</v>
      </c>
      <c r="K52" s="65">
        <v>73721.53369783096</v>
      </c>
      <c r="L52" s="65">
        <v>26502.260108429404</v>
      </c>
    </row>
    <row r="53" spans="1:12" ht="9" customHeight="1">
      <c r="A53" s="56" t="s">
        <v>48</v>
      </c>
      <c r="B53" s="65">
        <v>77767.24181118868</v>
      </c>
      <c r="C53" s="65">
        <v>78863.13689415836</v>
      </c>
      <c r="D53" s="65">
        <v>46895.81798270282</v>
      </c>
      <c r="E53" s="65"/>
      <c r="F53" s="65">
        <v>39786.91293913082</v>
      </c>
      <c r="G53" s="65">
        <v>41873.4843623372</v>
      </c>
      <c r="H53" s="65">
        <v>28005.12402207795</v>
      </c>
      <c r="I53" s="65"/>
      <c r="J53" s="65">
        <v>14447.03019727473</v>
      </c>
      <c r="K53" s="65">
        <v>13741.724377981409</v>
      </c>
      <c r="L53" s="65">
        <v>3418.6221836661275</v>
      </c>
    </row>
    <row r="54" spans="1:12" ht="9" customHeight="1">
      <c r="A54" s="56" t="s">
        <v>49</v>
      </c>
      <c r="B54" s="65">
        <v>1442465.4358292925</v>
      </c>
      <c r="C54" s="65">
        <v>1266897.0265880288</v>
      </c>
      <c r="D54" s="65">
        <v>729451.0941330413</v>
      </c>
      <c r="E54" s="65"/>
      <c r="F54" s="65">
        <v>611876.3914448642</v>
      </c>
      <c r="G54" s="65">
        <v>607036.7602101598</v>
      </c>
      <c r="H54" s="65">
        <v>423620.5520827458</v>
      </c>
      <c r="I54" s="65"/>
      <c r="J54" s="65">
        <v>395826.74404178036</v>
      </c>
      <c r="K54" s="65">
        <v>280057.4227521694</v>
      </c>
      <c r="L54" s="65">
        <v>43055.1104728496</v>
      </c>
    </row>
    <row r="55" spans="1:12" ht="9" customHeight="1">
      <c r="A55" s="56" t="s">
        <v>50</v>
      </c>
      <c r="B55" s="65">
        <v>1206275.9389362012</v>
      </c>
      <c r="C55" s="65">
        <v>1162497.2168487834</v>
      </c>
      <c r="D55" s="65">
        <v>724984.721252461</v>
      </c>
      <c r="E55" s="65"/>
      <c r="F55" s="65">
        <v>566502.9359355632</v>
      </c>
      <c r="G55" s="65">
        <v>569647.6126455697</v>
      </c>
      <c r="H55" s="65">
        <v>351741.1408498243</v>
      </c>
      <c r="I55" s="65"/>
      <c r="J55" s="65">
        <v>312906.3740538871</v>
      </c>
      <c r="K55" s="65">
        <v>277106.25410507625</v>
      </c>
      <c r="L55" s="65">
        <v>148590.75276517277</v>
      </c>
    </row>
    <row r="56" spans="1:12" ht="9" customHeight="1">
      <c r="A56" s="56" t="s">
        <v>51</v>
      </c>
      <c r="B56" s="65">
        <v>125341.83273483884</v>
      </c>
      <c r="C56" s="65">
        <v>110404.55411214901</v>
      </c>
      <c r="D56" s="65">
        <v>57467.15886849924</v>
      </c>
      <c r="E56" s="65"/>
      <c r="F56" s="65">
        <v>51124.06325392375</v>
      </c>
      <c r="G56" s="65">
        <v>47948.462248309</v>
      </c>
      <c r="H56" s="65">
        <v>28600.927662294936</v>
      </c>
      <c r="I56" s="65"/>
      <c r="J56" s="65">
        <v>33930.6516956666</v>
      </c>
      <c r="K56" s="65">
        <v>24232.939057975098</v>
      </c>
      <c r="L56" s="65">
        <v>6075.009751347129</v>
      </c>
    </row>
    <row r="57" spans="1:12" ht="9" customHeight="1">
      <c r="A57" s="56" t="s">
        <v>52</v>
      </c>
      <c r="B57" s="65">
        <v>362424.74785004643</v>
      </c>
      <c r="C57" s="65">
        <v>309258.161563987</v>
      </c>
      <c r="D57" s="65">
        <v>155850.04072674847</v>
      </c>
      <c r="E57" s="65"/>
      <c r="F57" s="65">
        <v>143923.4115926797</v>
      </c>
      <c r="G57" s="65">
        <v>141457.87744357635</v>
      </c>
      <c r="H57" s="65">
        <v>82601.30222311038</v>
      </c>
      <c r="I57" s="65"/>
      <c r="J57" s="65">
        <v>106277.73120835192</v>
      </c>
      <c r="K57" s="65">
        <v>69044.72134688268</v>
      </c>
      <c r="L57" s="65">
        <v>8531.515955068113</v>
      </c>
    </row>
    <row r="58" spans="1:12" ht="9" customHeight="1">
      <c r="A58" s="56" t="s">
        <v>53</v>
      </c>
      <c r="B58" s="65">
        <v>1027576.7706858729</v>
      </c>
      <c r="C58" s="65">
        <v>888456.9913755836</v>
      </c>
      <c r="D58" s="65">
        <v>393370.2989447989</v>
      </c>
      <c r="E58" s="65"/>
      <c r="F58" s="65">
        <v>488129.70465016284</v>
      </c>
      <c r="G58" s="65">
        <v>470174.91392804927</v>
      </c>
      <c r="H58" s="65">
        <v>278421.8992245452</v>
      </c>
      <c r="I58" s="65"/>
      <c r="J58" s="65">
        <v>347370.85803916195</v>
      </c>
      <c r="K58" s="65">
        <v>253992.23278456152</v>
      </c>
      <c r="L58" s="65">
        <v>16984.339649107238</v>
      </c>
    </row>
    <row r="59" spans="1:12" ht="9" customHeight="1">
      <c r="A59" s="56" t="s">
        <v>54</v>
      </c>
      <c r="B59" s="65">
        <v>410129.50509198575</v>
      </c>
      <c r="C59" s="65">
        <v>377300.6164446266</v>
      </c>
      <c r="D59" s="65">
        <v>205350.36043569603</v>
      </c>
      <c r="E59" s="65"/>
      <c r="F59" s="65">
        <v>210823.73306479395</v>
      </c>
      <c r="G59" s="65">
        <v>205561.54977940553</v>
      </c>
      <c r="H59" s="65">
        <v>146325.80200584533</v>
      </c>
      <c r="I59" s="65"/>
      <c r="J59" s="65">
        <v>123096.18290062326</v>
      </c>
      <c r="K59" s="65">
        <v>100787.30420370771</v>
      </c>
      <c r="L59" s="65">
        <v>19212.25632307216</v>
      </c>
    </row>
    <row r="60" spans="1:12" ht="9" customHeight="1">
      <c r="A60" s="58" t="s">
        <v>364</v>
      </c>
      <c r="B60" s="142">
        <v>22396437.97427523</v>
      </c>
      <c r="C60" s="142">
        <v>20801085.030416973</v>
      </c>
      <c r="D60" s="142">
        <v>14508266.383503335</v>
      </c>
      <c r="E60" s="142"/>
      <c r="F60" s="142">
        <v>10625193.244980957</v>
      </c>
      <c r="G60" s="142">
        <v>10178486.350412585</v>
      </c>
      <c r="H60" s="142">
        <v>7220416.898377158</v>
      </c>
      <c r="I60" s="142"/>
      <c r="J60" s="142">
        <v>4586518.525790117</v>
      </c>
      <c r="K60" s="142">
        <v>4157233.427469875</v>
      </c>
      <c r="L60" s="142">
        <v>2113739.6150505506</v>
      </c>
    </row>
    <row r="61" spans="1:12" ht="9" customHeight="1">
      <c r="A61" s="84" t="s">
        <v>124</v>
      </c>
      <c r="B61" s="142">
        <v>11719666.153493674</v>
      </c>
      <c r="C61" s="142">
        <v>11159723.398722894</v>
      </c>
      <c r="D61" s="142">
        <v>8424887.374242803</v>
      </c>
      <c r="E61" s="142">
        <v>0</v>
      </c>
      <c r="F61" s="142">
        <v>5686099.584518602</v>
      </c>
      <c r="G61" s="142">
        <v>5337167.326076569</v>
      </c>
      <c r="H61" s="142">
        <v>4014274.914667922</v>
      </c>
      <c r="I61" s="142">
        <v>0</v>
      </c>
      <c r="J61" s="142">
        <v>2029417.986652333</v>
      </c>
      <c r="K61" s="142">
        <v>2044492.3488697722</v>
      </c>
      <c r="L61" s="142">
        <v>1264048.5186299747</v>
      </c>
    </row>
    <row r="62" spans="1:12" ht="9" customHeight="1">
      <c r="A62" s="82" t="s">
        <v>125</v>
      </c>
      <c r="B62" s="142">
        <v>5413668.764650051</v>
      </c>
      <c r="C62" s="142">
        <v>5085701.418975937</v>
      </c>
      <c r="D62" s="142">
        <v>3534103.382771544</v>
      </c>
      <c r="E62" s="142">
        <v>0</v>
      </c>
      <c r="F62" s="142">
        <v>2648353.9733902374</v>
      </c>
      <c r="G62" s="142">
        <v>2588461.425032735</v>
      </c>
      <c r="H62" s="142">
        <v>1737130.6263462452</v>
      </c>
      <c r="I62" s="142">
        <v>0</v>
      </c>
      <c r="J62" s="142">
        <v>1114561.7347957226</v>
      </c>
      <c r="K62" s="142">
        <v>990426.8942739186</v>
      </c>
      <c r="L62" s="142">
        <v>573287.7032118632</v>
      </c>
    </row>
    <row r="63" spans="1:12" ht="9" customHeight="1">
      <c r="A63" s="82" t="s">
        <v>126</v>
      </c>
      <c r="B63" s="142">
        <v>5031173.620131501</v>
      </c>
      <c r="C63" s="142">
        <v>4555660.212718141</v>
      </c>
      <c r="D63" s="142">
        <v>2549275.626488983</v>
      </c>
      <c r="E63" s="142">
        <v>0</v>
      </c>
      <c r="F63" s="142">
        <v>2290739.687072119</v>
      </c>
      <c r="G63" s="142">
        <v>2252857.599303281</v>
      </c>
      <c r="H63" s="142">
        <v>1469011.357362992</v>
      </c>
      <c r="I63" s="142">
        <v>0</v>
      </c>
      <c r="J63" s="142">
        <v>1413713.3473420609</v>
      </c>
      <c r="K63" s="142">
        <v>1092684.132326185</v>
      </c>
      <c r="L63" s="142">
        <v>272369.86720871256</v>
      </c>
    </row>
    <row r="64" spans="1:12" ht="9" customHeight="1">
      <c r="A64" s="61"/>
      <c r="B64" s="62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3" ht="9" customHeight="1">
      <c r="A65" s="48"/>
      <c r="C65" s="48"/>
    </row>
    <row r="66" spans="1:3" ht="9" customHeight="1">
      <c r="A66" s="48" t="s">
        <v>369</v>
      </c>
      <c r="C66" s="48"/>
    </row>
    <row r="67" spans="1:3" ht="9" customHeight="1">
      <c r="A67" s="48" t="s">
        <v>298</v>
      </c>
      <c r="C67" s="48"/>
    </row>
    <row r="68" spans="1:3" ht="9" customHeight="1">
      <c r="A68" s="48"/>
      <c r="C68" s="48"/>
    </row>
    <row r="69" spans="1:3" ht="9" customHeight="1">
      <c r="A69" s="48"/>
      <c r="C69" s="48"/>
    </row>
    <row r="70" spans="1:3" ht="9" customHeight="1">
      <c r="A70" s="48"/>
      <c r="C70" s="48"/>
    </row>
    <row r="71" spans="1:3" ht="9" customHeight="1">
      <c r="A71" s="48"/>
      <c r="C71" s="48"/>
    </row>
    <row r="72" spans="1:3" ht="9" customHeight="1">
      <c r="A72" s="48"/>
      <c r="C72" s="48"/>
    </row>
    <row r="73" spans="1:3" ht="9" customHeight="1">
      <c r="A73" s="48"/>
      <c r="C73" s="48"/>
    </row>
    <row r="74" spans="1:3" ht="9" customHeight="1">
      <c r="A74" s="48"/>
      <c r="C74" s="48"/>
    </row>
    <row r="75" spans="1:3" ht="9" customHeight="1">
      <c r="A75" s="48"/>
      <c r="C75" s="48"/>
    </row>
    <row r="76" spans="1:3" ht="9" customHeight="1">
      <c r="A76" s="48"/>
      <c r="C76" s="48"/>
    </row>
    <row r="77" spans="1:3" ht="9" customHeight="1">
      <c r="A77" s="48"/>
      <c r="C77" s="48"/>
    </row>
    <row r="78" spans="1:3" ht="9" customHeight="1">
      <c r="A78" s="48"/>
      <c r="C78" s="48"/>
    </row>
    <row r="79" spans="1:3" ht="9" customHeight="1">
      <c r="A79" s="48"/>
      <c r="C79" s="48"/>
    </row>
    <row r="80" spans="1:3" ht="9" customHeight="1">
      <c r="A80" s="48"/>
      <c r="C80" s="48"/>
    </row>
    <row r="81" spans="1:3" ht="9" customHeight="1">
      <c r="A81" s="48"/>
      <c r="C81" s="48"/>
    </row>
    <row r="82" spans="1:3" ht="9" customHeight="1">
      <c r="A82" s="48"/>
      <c r="C82" s="48"/>
    </row>
    <row r="83" spans="1:3" ht="9" customHeight="1">
      <c r="A83" s="48"/>
      <c r="C83" s="48"/>
    </row>
    <row r="84" spans="1:3" ht="9" customHeight="1">
      <c r="A84" s="48"/>
      <c r="C84" s="48"/>
    </row>
    <row r="85" spans="1:3" ht="9" customHeight="1">
      <c r="A85" s="48"/>
      <c r="C85" s="48"/>
    </row>
    <row r="86" spans="1:3" ht="9" customHeight="1">
      <c r="A86" s="48"/>
      <c r="C86" s="48"/>
    </row>
    <row r="87" spans="1:3" ht="9" customHeight="1">
      <c r="A87" s="48"/>
      <c r="C87" s="48"/>
    </row>
    <row r="88" spans="1:3" ht="9" customHeight="1">
      <c r="A88" s="48"/>
      <c r="C88" s="48"/>
    </row>
    <row r="89" spans="1:3" ht="9" customHeight="1">
      <c r="A89" s="48"/>
      <c r="C89" s="48"/>
    </row>
    <row r="90" spans="1:3" ht="9" customHeight="1">
      <c r="A90" s="48"/>
      <c r="C90" s="48"/>
    </row>
    <row r="91" spans="1:3" ht="9" customHeight="1">
      <c r="A91" s="48"/>
      <c r="C91" s="48"/>
    </row>
    <row r="92" spans="1:3" ht="9" customHeight="1">
      <c r="A92" s="48"/>
      <c r="C92" s="48"/>
    </row>
    <row r="93" spans="1:3" ht="9" customHeight="1">
      <c r="A93" s="48"/>
      <c r="C93" s="48"/>
    </row>
    <row r="94" spans="1:3" ht="9" customHeight="1">
      <c r="A94" s="48"/>
      <c r="C94" s="48"/>
    </row>
    <row r="95" spans="1:3" ht="9" customHeight="1">
      <c r="A95" s="48"/>
      <c r="C95" s="48"/>
    </row>
    <row r="96" spans="1:3" ht="9" customHeight="1">
      <c r="A96" s="48"/>
      <c r="C96" s="48"/>
    </row>
    <row r="97" spans="1:3" ht="9" customHeight="1">
      <c r="A97" s="48"/>
      <c r="C97" s="48"/>
    </row>
    <row r="98" spans="1:3" ht="9" customHeight="1">
      <c r="A98" s="48"/>
      <c r="C98" s="48"/>
    </row>
    <row r="99" spans="1:3" ht="9" customHeight="1">
      <c r="A99" s="48"/>
      <c r="C99" s="48"/>
    </row>
    <row r="100" spans="1:3" ht="9" customHeight="1">
      <c r="A100" s="48"/>
      <c r="C100" s="48"/>
    </row>
    <row r="101" spans="1:3" ht="9" customHeight="1">
      <c r="A101" s="48"/>
      <c r="C101" s="48"/>
    </row>
    <row r="102" spans="1:3" ht="9" customHeight="1">
      <c r="A102" s="48"/>
      <c r="C102" s="48"/>
    </row>
    <row r="103" spans="1:3" ht="9" customHeight="1">
      <c r="A103" s="48"/>
      <c r="C103" s="48"/>
    </row>
    <row r="104" spans="1:3" ht="9" customHeight="1">
      <c r="A104" s="48"/>
      <c r="C104" s="48"/>
    </row>
    <row r="105" spans="1:3" ht="9" customHeight="1">
      <c r="A105" s="48"/>
      <c r="C105" s="48"/>
    </row>
    <row r="106" spans="1:3" ht="9" customHeight="1">
      <c r="A106" s="48"/>
      <c r="C106" s="48"/>
    </row>
    <row r="107" spans="1:3" ht="9" customHeight="1">
      <c r="A107" s="48"/>
      <c r="C107" s="48"/>
    </row>
    <row r="108" spans="1:3" ht="9" customHeight="1">
      <c r="A108" s="48"/>
      <c r="C108" s="48"/>
    </row>
    <row r="109" spans="1:3" ht="9" customHeight="1">
      <c r="A109" s="48"/>
      <c r="C109" s="48"/>
    </row>
    <row r="110" spans="1:3" ht="9" customHeight="1">
      <c r="A110" s="48"/>
      <c r="C110" s="48"/>
    </row>
    <row r="111" spans="1:3" ht="9" customHeight="1">
      <c r="A111" s="48"/>
      <c r="C111" s="48"/>
    </row>
    <row r="112" spans="1:3" ht="9" customHeight="1">
      <c r="A112" s="48"/>
      <c r="C112" s="48"/>
    </row>
    <row r="113" spans="1:3" ht="9" customHeight="1">
      <c r="A113" s="48"/>
      <c r="C113" s="48"/>
    </row>
    <row r="114" spans="1:3" ht="9" customHeight="1">
      <c r="A114" s="48"/>
      <c r="C114" s="48"/>
    </row>
    <row r="115" spans="1:3" ht="9" customHeight="1">
      <c r="A115" s="48"/>
      <c r="C115" s="48"/>
    </row>
    <row r="116" spans="1:3" ht="9" customHeight="1">
      <c r="A116" s="48"/>
      <c r="C116" s="48"/>
    </row>
    <row r="117" spans="1:3" ht="9" customHeight="1">
      <c r="A117" s="48"/>
      <c r="C117" s="48"/>
    </row>
    <row r="118" spans="1:3" ht="9" customHeight="1">
      <c r="A118" s="48"/>
      <c r="C118" s="48"/>
    </row>
    <row r="119" spans="1:3" ht="9" customHeight="1">
      <c r="A119" s="48"/>
      <c r="C119" s="48"/>
    </row>
    <row r="120" spans="1:3" ht="9" customHeight="1">
      <c r="A120" s="48"/>
      <c r="C120" s="48"/>
    </row>
    <row r="121" spans="1:3" ht="9" customHeight="1">
      <c r="A121" s="48"/>
      <c r="C121" s="48"/>
    </row>
    <row r="122" spans="1:3" ht="9" customHeight="1">
      <c r="A122" s="48"/>
      <c r="C122" s="48"/>
    </row>
    <row r="123" spans="1:3" ht="9" customHeight="1">
      <c r="A123" s="48"/>
      <c r="C123" s="48"/>
    </row>
    <row r="124" spans="1:3" ht="9" customHeight="1">
      <c r="A124" s="48"/>
      <c r="C124" s="48"/>
    </row>
    <row r="125" spans="1:3" ht="9" customHeight="1">
      <c r="A125" s="48"/>
      <c r="C125" s="48"/>
    </row>
    <row r="126" spans="1:3" ht="9" customHeight="1">
      <c r="A126" s="48"/>
      <c r="C126" s="48"/>
    </row>
    <row r="127" spans="1:3" ht="9" customHeight="1">
      <c r="A127" s="48"/>
      <c r="C127" s="48"/>
    </row>
    <row r="128" spans="1:3" ht="9" customHeight="1">
      <c r="A128" s="48"/>
      <c r="C128" s="48"/>
    </row>
    <row r="129" spans="1:3" ht="9" customHeight="1">
      <c r="A129" s="48"/>
      <c r="C129" s="48"/>
    </row>
    <row r="130" spans="1:3" ht="9" customHeight="1">
      <c r="A130" s="48"/>
      <c r="C130" s="48"/>
    </row>
    <row r="131" spans="1:3" ht="9" customHeight="1">
      <c r="A131" s="48"/>
      <c r="C131" s="48"/>
    </row>
    <row r="132" spans="1:3" ht="9" customHeight="1">
      <c r="A132" s="48"/>
      <c r="C132" s="48"/>
    </row>
    <row r="133" spans="1:3" ht="9" customHeight="1">
      <c r="A133" s="48"/>
      <c r="C133" s="48"/>
    </row>
    <row r="134" spans="1:3" ht="9" customHeight="1">
      <c r="A134" s="48"/>
      <c r="C134" s="48"/>
    </row>
    <row r="135" spans="1:3" ht="9" customHeight="1">
      <c r="A135" s="48"/>
      <c r="C135" s="48"/>
    </row>
    <row r="136" spans="1:3" ht="9" customHeight="1">
      <c r="A136" s="48"/>
      <c r="C136" s="48"/>
    </row>
    <row r="137" spans="1:3" ht="9" customHeight="1">
      <c r="A137" s="48"/>
      <c r="C137" s="48"/>
    </row>
    <row r="138" spans="1:3" ht="9" customHeight="1">
      <c r="A138" s="48"/>
      <c r="C138" s="48"/>
    </row>
    <row r="139" spans="1:3" ht="9" customHeight="1">
      <c r="A139" s="48"/>
      <c r="C139" s="48"/>
    </row>
  </sheetData>
  <mergeCells count="6">
    <mergeCell ref="A36:L36"/>
    <mergeCell ref="A7:L7"/>
    <mergeCell ref="A4:A5"/>
    <mergeCell ref="J4:L4"/>
    <mergeCell ref="B4:D4"/>
    <mergeCell ref="F4:H4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2:CI74"/>
  <sheetViews>
    <sheetView workbookViewId="0" topLeftCell="D1">
      <selection activeCell="F12" sqref="F12"/>
    </sheetView>
  </sheetViews>
  <sheetFormatPr defaultColWidth="9.140625" defaultRowHeight="9" customHeight="1"/>
  <cols>
    <col min="1" max="1" width="29.57421875" style="4" customWidth="1"/>
    <col min="2" max="2" width="11.7109375" style="4" customWidth="1"/>
    <col min="3" max="5" width="11.7109375" style="1" customWidth="1"/>
    <col min="6" max="6" width="30.28125" style="1" customWidth="1"/>
    <col min="7" max="11" width="9.28125" style="4" customWidth="1"/>
    <col min="12" max="12" width="9.57421875" style="1" customWidth="1"/>
    <col min="13" max="13" width="10.7109375" style="4" customWidth="1"/>
    <col min="14" max="16384" width="9.140625" style="4" customWidth="1"/>
  </cols>
  <sheetData>
    <row r="1" ht="5.25" customHeight="1"/>
    <row r="2" spans="1:13" ht="31.5" customHeight="1">
      <c r="A2" s="31" t="s">
        <v>73</v>
      </c>
      <c r="B2" s="31"/>
      <c r="C2" s="31"/>
      <c r="D2" s="31"/>
      <c r="E2" s="31"/>
      <c r="F2" s="31" t="s">
        <v>117</v>
      </c>
      <c r="G2" s="20"/>
      <c r="H2" s="20"/>
      <c r="I2" s="20"/>
      <c r="L2" s="31"/>
      <c r="M2" s="20"/>
    </row>
    <row r="3" spans="1:12" ht="6.75" customHeight="1">
      <c r="A3" s="13"/>
      <c r="B3" s="14"/>
      <c r="C3" s="14"/>
      <c r="D3" s="14"/>
      <c r="E3" s="152"/>
      <c r="F3" s="14"/>
      <c r="J3" s="8"/>
      <c r="L3" s="14"/>
    </row>
    <row r="4" spans="1:12" s="1" customFormat="1" ht="15" customHeight="1">
      <c r="A4" s="382" t="s">
        <v>396</v>
      </c>
      <c r="B4" s="385" t="s">
        <v>82</v>
      </c>
      <c r="C4" s="385"/>
      <c r="D4" s="385"/>
      <c r="E4" s="408" t="s">
        <v>121</v>
      </c>
      <c r="F4" s="382" t="s">
        <v>396</v>
      </c>
      <c r="G4" s="385" t="s">
        <v>83</v>
      </c>
      <c r="H4" s="385"/>
      <c r="I4" s="385"/>
      <c r="J4" s="405" t="s">
        <v>122</v>
      </c>
      <c r="K4" s="405" t="s">
        <v>130</v>
      </c>
      <c r="L4" s="218"/>
    </row>
    <row r="5" spans="1:13" s="6" customFormat="1" ht="33.75" customHeight="1">
      <c r="A5" s="407"/>
      <c r="B5" s="10" t="s">
        <v>120</v>
      </c>
      <c r="C5" s="11" t="s">
        <v>129</v>
      </c>
      <c r="D5" s="11" t="s">
        <v>128</v>
      </c>
      <c r="E5" s="409"/>
      <c r="F5" s="407"/>
      <c r="G5" s="10" t="s">
        <v>120</v>
      </c>
      <c r="H5" s="11" t="s">
        <v>129</v>
      </c>
      <c r="I5" s="11" t="s">
        <v>128</v>
      </c>
      <c r="J5" s="407"/>
      <c r="K5" s="406"/>
      <c r="L5" s="219"/>
      <c r="M5" s="218"/>
    </row>
    <row r="6" spans="1:13" s="6" customFormat="1" ht="3" customHeight="1">
      <c r="A6" s="274"/>
      <c r="B6" s="269"/>
      <c r="C6" s="218"/>
      <c r="D6" s="218"/>
      <c r="E6" s="269"/>
      <c r="F6" s="274"/>
      <c r="G6" s="269"/>
      <c r="H6" s="218"/>
      <c r="I6" s="218"/>
      <c r="J6" s="274"/>
      <c r="K6" s="275"/>
      <c r="L6" s="219"/>
      <c r="M6" s="218"/>
    </row>
    <row r="7" spans="1:13" s="6" customFormat="1" ht="9" customHeight="1">
      <c r="A7" s="386" t="s">
        <v>263</v>
      </c>
      <c r="B7" s="386"/>
      <c r="C7" s="386"/>
      <c r="D7" s="386"/>
      <c r="E7" s="386"/>
      <c r="F7" s="386" t="s">
        <v>263</v>
      </c>
      <c r="G7" s="386"/>
      <c r="H7" s="386"/>
      <c r="I7" s="386"/>
      <c r="J7" s="386"/>
      <c r="K7" s="386"/>
      <c r="L7" s="219"/>
      <c r="M7" s="218"/>
    </row>
    <row r="8" spans="1:12" s="6" customFormat="1" ht="3.75" customHeight="1">
      <c r="A8" s="2"/>
      <c r="B8" s="15"/>
      <c r="C8" s="16"/>
      <c r="D8" s="16"/>
      <c r="E8" s="15"/>
      <c r="F8" s="2"/>
      <c r="L8" s="16"/>
    </row>
    <row r="9" spans="1:13" s="6" customFormat="1" ht="9" customHeight="1">
      <c r="A9" s="3" t="s">
        <v>12</v>
      </c>
      <c r="B9" s="18"/>
      <c r="C9" s="18"/>
      <c r="D9" s="18"/>
      <c r="E9" s="18"/>
      <c r="F9" s="3" t="s">
        <v>12</v>
      </c>
      <c r="L9" s="18"/>
      <c r="M9" s="26"/>
    </row>
    <row r="10" spans="1:14" ht="9" customHeight="1">
      <c r="A10" s="4" t="s">
        <v>0</v>
      </c>
      <c r="B10" s="30" t="s">
        <v>27</v>
      </c>
      <c r="C10" s="30" t="s">
        <v>27</v>
      </c>
      <c r="D10" s="30" t="s">
        <v>27</v>
      </c>
      <c r="E10" s="30" t="s">
        <v>27</v>
      </c>
      <c r="F10" s="4" t="s">
        <v>0</v>
      </c>
      <c r="G10" s="30" t="s">
        <v>27</v>
      </c>
      <c r="H10" s="30" t="s">
        <v>27</v>
      </c>
      <c r="I10" s="30" t="s">
        <v>27</v>
      </c>
      <c r="J10" s="30" t="s">
        <v>27</v>
      </c>
      <c r="K10" s="30" t="s">
        <v>27</v>
      </c>
      <c r="L10" s="28"/>
      <c r="M10" s="28"/>
      <c r="N10" s="30"/>
    </row>
    <row r="11" spans="1:22" ht="9" customHeight="1">
      <c r="A11" s="4" t="s">
        <v>1</v>
      </c>
      <c r="B11" s="25">
        <v>1669484</v>
      </c>
      <c r="C11" s="27" t="s">
        <v>27</v>
      </c>
      <c r="D11" s="27" t="s">
        <v>27</v>
      </c>
      <c r="E11" s="25">
        <v>1669484</v>
      </c>
      <c r="F11" s="4" t="s">
        <v>1</v>
      </c>
      <c r="G11" s="28" t="s">
        <v>27</v>
      </c>
      <c r="H11" s="28" t="s">
        <v>27</v>
      </c>
      <c r="I11" s="28" t="s">
        <v>27</v>
      </c>
      <c r="J11" s="28" t="s">
        <v>27</v>
      </c>
      <c r="K11" s="25">
        <v>1669484</v>
      </c>
      <c r="L11" s="25"/>
      <c r="M11" s="28"/>
      <c r="N11" s="25"/>
      <c r="O11" s="25"/>
      <c r="P11" s="25"/>
      <c r="Q11" s="25"/>
      <c r="R11" s="28"/>
      <c r="S11" s="28"/>
      <c r="T11" s="28"/>
      <c r="U11" s="28"/>
      <c r="V11" s="25"/>
    </row>
    <row r="12" spans="1:22" ht="9" customHeight="1">
      <c r="A12" s="4" t="s">
        <v>398</v>
      </c>
      <c r="B12" s="25">
        <v>81115</v>
      </c>
      <c r="C12" s="27" t="s">
        <v>27</v>
      </c>
      <c r="D12" s="25">
        <v>5898</v>
      </c>
      <c r="E12" s="25">
        <v>87013</v>
      </c>
      <c r="F12" s="4" t="s">
        <v>398</v>
      </c>
      <c r="G12" s="28">
        <v>48</v>
      </c>
      <c r="H12" s="28" t="s">
        <v>27</v>
      </c>
      <c r="I12" s="28" t="s">
        <v>27</v>
      </c>
      <c r="J12" s="28">
        <v>48</v>
      </c>
      <c r="K12" s="25">
        <v>87061</v>
      </c>
      <c r="L12" s="25"/>
      <c r="M12" s="28"/>
      <c r="N12" s="25"/>
      <c r="O12" s="25"/>
      <c r="P12" s="25"/>
      <c r="Q12" s="25"/>
      <c r="R12" s="28"/>
      <c r="S12" s="28"/>
      <c r="T12" s="28"/>
      <c r="U12" s="28"/>
      <c r="V12" s="25"/>
    </row>
    <row r="13" spans="1:22" ht="9" customHeight="1">
      <c r="A13" s="4" t="s">
        <v>2</v>
      </c>
      <c r="B13" s="25">
        <v>1287373</v>
      </c>
      <c r="C13" s="25">
        <v>6305</v>
      </c>
      <c r="D13" s="25">
        <v>41088</v>
      </c>
      <c r="E13" s="25">
        <v>1334766</v>
      </c>
      <c r="F13" s="4" t="s">
        <v>2</v>
      </c>
      <c r="G13" s="25">
        <v>3277012</v>
      </c>
      <c r="H13" s="28" t="s">
        <v>27</v>
      </c>
      <c r="I13" s="28" t="s">
        <v>27</v>
      </c>
      <c r="J13" s="25">
        <v>3277012</v>
      </c>
      <c r="K13" s="25">
        <v>4611778</v>
      </c>
      <c r="L13" s="25"/>
      <c r="M13" s="25"/>
      <c r="N13" s="25"/>
      <c r="O13" s="25"/>
      <c r="P13" s="25"/>
      <c r="Q13" s="25"/>
      <c r="R13" s="25"/>
      <c r="S13" s="28"/>
      <c r="T13" s="28"/>
      <c r="U13" s="25"/>
      <c r="V13" s="25"/>
    </row>
    <row r="14" spans="1:22" ht="9" customHeight="1">
      <c r="A14" s="4" t="s">
        <v>399</v>
      </c>
      <c r="B14" s="25">
        <v>108868</v>
      </c>
      <c r="C14" s="28" t="s">
        <v>27</v>
      </c>
      <c r="D14" s="25">
        <v>1089</v>
      </c>
      <c r="E14" s="25">
        <v>109957</v>
      </c>
      <c r="F14" s="4" t="s">
        <v>399</v>
      </c>
      <c r="G14" s="28" t="s">
        <v>27</v>
      </c>
      <c r="H14" s="28" t="s">
        <v>27</v>
      </c>
      <c r="I14" s="28" t="s">
        <v>27</v>
      </c>
      <c r="J14" s="28" t="s">
        <v>27</v>
      </c>
      <c r="K14" s="25">
        <v>109957</v>
      </c>
      <c r="L14" s="25"/>
      <c r="M14" s="28"/>
      <c r="N14" s="25"/>
      <c r="O14" s="25"/>
      <c r="P14" s="25"/>
      <c r="Q14" s="25"/>
      <c r="R14" s="28"/>
      <c r="S14" s="28"/>
      <c r="T14" s="28"/>
      <c r="U14" s="28"/>
      <c r="V14" s="25"/>
    </row>
    <row r="15" spans="1:22" ht="9" customHeight="1">
      <c r="A15" s="4" t="s">
        <v>3</v>
      </c>
      <c r="B15" s="25">
        <v>3378</v>
      </c>
      <c r="C15" s="28" t="s">
        <v>27</v>
      </c>
      <c r="D15" s="27" t="s">
        <v>27</v>
      </c>
      <c r="E15" s="25">
        <v>3378</v>
      </c>
      <c r="F15" s="4" t="s">
        <v>111</v>
      </c>
      <c r="G15" s="28" t="s">
        <v>27</v>
      </c>
      <c r="H15" s="28" t="s">
        <v>27</v>
      </c>
      <c r="I15" s="28" t="s">
        <v>27</v>
      </c>
      <c r="J15" s="28" t="s">
        <v>27</v>
      </c>
      <c r="K15" s="25">
        <v>3378</v>
      </c>
      <c r="L15" s="25"/>
      <c r="M15" s="28"/>
      <c r="N15" s="25"/>
      <c r="O15" s="25"/>
      <c r="P15" s="25"/>
      <c r="Q15" s="25"/>
      <c r="R15" s="28"/>
      <c r="S15" s="28"/>
      <c r="T15" s="28"/>
      <c r="U15" s="28"/>
      <c r="V15" s="25"/>
    </row>
    <row r="16" spans="1:22" s="1" customFormat="1" ht="9" customHeight="1">
      <c r="A16" s="4" t="s">
        <v>145</v>
      </c>
      <c r="B16" s="25">
        <v>393248</v>
      </c>
      <c r="C16" s="25">
        <v>5783</v>
      </c>
      <c r="D16" s="25">
        <v>36582</v>
      </c>
      <c r="E16" s="25">
        <v>435613</v>
      </c>
      <c r="F16" s="4" t="s">
        <v>145</v>
      </c>
      <c r="G16" s="28" t="s">
        <v>27</v>
      </c>
      <c r="H16" s="28" t="s">
        <v>27</v>
      </c>
      <c r="I16" s="28">
        <v>1808</v>
      </c>
      <c r="J16" s="28">
        <v>1808</v>
      </c>
      <c r="K16" s="25">
        <v>437421</v>
      </c>
      <c r="L16" s="25"/>
      <c r="M16" s="28"/>
      <c r="N16" s="25"/>
      <c r="O16" s="25"/>
      <c r="P16" s="25"/>
      <c r="Q16" s="25"/>
      <c r="R16" s="28"/>
      <c r="S16" s="28"/>
      <c r="T16" s="28"/>
      <c r="U16" s="28"/>
      <c r="V16" s="25"/>
    </row>
    <row r="17" spans="1:22" ht="9" customHeight="1">
      <c r="A17" s="4" t="s">
        <v>4</v>
      </c>
      <c r="B17" s="25">
        <v>2638234</v>
      </c>
      <c r="C17" s="25">
        <v>6921</v>
      </c>
      <c r="D17" s="25">
        <v>102843</v>
      </c>
      <c r="E17" s="25">
        <v>2747998</v>
      </c>
      <c r="F17" s="4" t="s">
        <v>4</v>
      </c>
      <c r="G17" s="25">
        <v>2363</v>
      </c>
      <c r="H17" s="25">
        <v>465</v>
      </c>
      <c r="I17" s="25">
        <v>1632</v>
      </c>
      <c r="J17" s="25">
        <v>4460</v>
      </c>
      <c r="K17" s="25">
        <v>2752458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9" customHeight="1">
      <c r="A18" s="4" t="s">
        <v>5</v>
      </c>
      <c r="B18" s="25">
        <v>141717</v>
      </c>
      <c r="C18" s="25">
        <v>47301</v>
      </c>
      <c r="D18" s="25">
        <v>16803</v>
      </c>
      <c r="E18" s="25">
        <v>205821</v>
      </c>
      <c r="F18" s="4" t="s">
        <v>5</v>
      </c>
      <c r="G18" s="25">
        <v>32528</v>
      </c>
      <c r="H18" s="25">
        <v>1270</v>
      </c>
      <c r="I18" s="25">
        <v>1204</v>
      </c>
      <c r="J18" s="25">
        <v>35002</v>
      </c>
      <c r="K18" s="25">
        <v>240823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9" customHeight="1">
      <c r="A19" s="5" t="s">
        <v>13</v>
      </c>
      <c r="B19" s="25"/>
      <c r="C19" s="25"/>
      <c r="D19" s="25"/>
      <c r="E19" s="25"/>
      <c r="F19" s="5" t="s">
        <v>13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9" customHeight="1">
      <c r="A20" s="272" t="s">
        <v>309</v>
      </c>
      <c r="B20" s="25">
        <v>52648483.424315825</v>
      </c>
      <c r="C20" s="29" t="s">
        <v>269</v>
      </c>
      <c r="D20" s="25">
        <v>2313330.269022399</v>
      </c>
      <c r="E20" s="25">
        <v>54961813.69333822</v>
      </c>
      <c r="F20" s="272" t="s">
        <v>309</v>
      </c>
      <c r="G20" s="25">
        <v>14523942.941841789</v>
      </c>
      <c r="H20" s="29" t="s">
        <v>269</v>
      </c>
      <c r="I20" s="25">
        <v>1131055.0697991513</v>
      </c>
      <c r="J20" s="25">
        <v>15654998.01164094</v>
      </c>
      <c r="K20" s="25">
        <v>70616811.70497917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9" customHeight="1">
      <c r="A21" s="4" t="s">
        <v>156</v>
      </c>
      <c r="B21" s="25">
        <v>1205190.2477443744</v>
      </c>
      <c r="C21" s="25">
        <v>2051910.8801974931</v>
      </c>
      <c r="D21" s="25">
        <v>84396.68228088025</v>
      </c>
      <c r="E21" s="25">
        <v>3341497.8102227477</v>
      </c>
      <c r="F21" s="4" t="s">
        <v>156</v>
      </c>
      <c r="G21" s="25">
        <v>244769.57035950565</v>
      </c>
      <c r="H21" s="25">
        <v>760613.8885589304</v>
      </c>
      <c r="I21" s="25">
        <v>134648.73700465326</v>
      </c>
      <c r="J21" s="25">
        <v>1140032.1959230893</v>
      </c>
      <c r="K21" s="25">
        <v>4481530.006145837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279" customFormat="1" ht="9" customHeight="1">
      <c r="A22" s="4" t="s">
        <v>157</v>
      </c>
      <c r="B22" s="25">
        <v>13892814.707225818</v>
      </c>
      <c r="C22" s="25">
        <v>4719374.789463618</v>
      </c>
      <c r="D22" s="25">
        <v>295847.81930086063</v>
      </c>
      <c r="E22" s="25">
        <v>18908037.315990295</v>
      </c>
      <c r="F22" s="4" t="s">
        <v>157</v>
      </c>
      <c r="G22" s="25">
        <v>1832984.4909096733</v>
      </c>
      <c r="H22" s="25">
        <v>4785425.785437837</v>
      </c>
      <c r="I22" s="25">
        <v>3782183.340971508</v>
      </c>
      <c r="J22" s="25">
        <v>10400593.617319018</v>
      </c>
      <c r="K22" s="25">
        <v>29308630.933309313</v>
      </c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</row>
    <row r="23" spans="1:22" ht="9" customHeight="1">
      <c r="A23" s="4" t="s">
        <v>158</v>
      </c>
      <c r="B23" s="29" t="s">
        <v>269</v>
      </c>
      <c r="C23" s="29" t="s">
        <v>269</v>
      </c>
      <c r="D23" s="29" t="s">
        <v>269</v>
      </c>
      <c r="E23" s="29" t="s">
        <v>269</v>
      </c>
      <c r="F23" s="4" t="s">
        <v>158</v>
      </c>
      <c r="G23" s="29" t="s">
        <v>269</v>
      </c>
      <c r="H23" s="29" t="s">
        <v>269</v>
      </c>
      <c r="I23" s="29" t="s">
        <v>269</v>
      </c>
      <c r="J23" s="29" t="s">
        <v>269</v>
      </c>
      <c r="K23" s="29" t="s">
        <v>269</v>
      </c>
      <c r="L23" s="29"/>
      <c r="M23" s="29"/>
      <c r="N23" s="25"/>
      <c r="O23" s="25"/>
      <c r="P23" s="29"/>
      <c r="Q23" s="25"/>
      <c r="R23" s="29"/>
      <c r="S23" s="29"/>
      <c r="T23" s="29"/>
      <c r="U23" s="29"/>
      <c r="V23" s="29"/>
    </row>
    <row r="24" spans="1:22" ht="9" customHeight="1">
      <c r="A24" s="4" t="s">
        <v>159</v>
      </c>
      <c r="B24" s="29" t="s">
        <v>269</v>
      </c>
      <c r="C24" s="29" t="s">
        <v>269</v>
      </c>
      <c r="D24" s="29" t="s">
        <v>269</v>
      </c>
      <c r="E24" s="29" t="s">
        <v>269</v>
      </c>
      <c r="F24" s="4" t="s">
        <v>159</v>
      </c>
      <c r="G24" s="29" t="s">
        <v>269</v>
      </c>
      <c r="H24" s="29" t="s">
        <v>269</v>
      </c>
      <c r="I24" s="29" t="s">
        <v>269</v>
      </c>
      <c r="J24" s="29" t="s">
        <v>269</v>
      </c>
      <c r="K24" s="29" t="s">
        <v>269</v>
      </c>
      <c r="L24" s="29"/>
      <c r="M24" s="29"/>
      <c r="N24" s="25"/>
      <c r="O24" s="25"/>
      <c r="P24" s="29"/>
      <c r="Q24" s="25"/>
      <c r="R24" s="29"/>
      <c r="S24" s="29"/>
      <c r="T24" s="29"/>
      <c r="U24" s="29"/>
      <c r="V24" s="29"/>
    </row>
    <row r="25" spans="1:22" ht="9" customHeight="1">
      <c r="A25" s="4" t="s">
        <v>171</v>
      </c>
      <c r="B25" s="29" t="s">
        <v>269</v>
      </c>
      <c r="C25" s="29" t="s">
        <v>269</v>
      </c>
      <c r="D25" s="29" t="s">
        <v>269</v>
      </c>
      <c r="E25" s="29">
        <v>44316</v>
      </c>
      <c r="F25" s="4" t="s">
        <v>171</v>
      </c>
      <c r="G25" s="29" t="s">
        <v>269</v>
      </c>
      <c r="H25" s="29" t="s">
        <v>269</v>
      </c>
      <c r="I25" s="29" t="s">
        <v>269</v>
      </c>
      <c r="J25" s="29">
        <v>4342</v>
      </c>
      <c r="K25" s="29">
        <v>48658</v>
      </c>
      <c r="L25" s="25"/>
      <c r="M25" s="25"/>
      <c r="N25" s="25"/>
      <c r="O25" s="25"/>
      <c r="P25" s="25"/>
      <c r="Q25" s="25"/>
      <c r="R25" s="29"/>
      <c r="S25" s="29"/>
      <c r="T25" s="29"/>
      <c r="U25" s="25"/>
      <c r="V25" s="25"/>
    </row>
    <row r="26" spans="1:22" ht="9" customHeight="1">
      <c r="A26" s="4" t="s">
        <v>7</v>
      </c>
      <c r="B26" s="25">
        <v>4188.981908514826</v>
      </c>
      <c r="C26" s="25">
        <v>151154.02294101546</v>
      </c>
      <c r="D26" s="25">
        <v>5723.891812608779</v>
      </c>
      <c r="E26" s="25">
        <v>161066.89666213907</v>
      </c>
      <c r="F26" s="4" t="s">
        <v>7</v>
      </c>
      <c r="G26" s="28" t="s">
        <v>27</v>
      </c>
      <c r="H26" s="25">
        <v>9198.613829682843</v>
      </c>
      <c r="I26" s="25">
        <v>534.0164336585291</v>
      </c>
      <c r="J26" s="25">
        <v>9732.630263341372</v>
      </c>
      <c r="K26" s="25">
        <v>170799.52692548046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9" customHeight="1">
      <c r="A27" s="4" t="s">
        <v>8</v>
      </c>
      <c r="B27" s="25">
        <v>42512.666105450175</v>
      </c>
      <c r="C27" s="25">
        <v>9673.237719946083</v>
      </c>
      <c r="D27" s="25">
        <v>10577.037293352683</v>
      </c>
      <c r="E27" s="25">
        <v>62762.94111874894</v>
      </c>
      <c r="F27" s="4" t="s">
        <v>8</v>
      </c>
      <c r="G27" s="27">
        <v>344424.0730889804</v>
      </c>
      <c r="H27" s="25">
        <v>56030.92543911748</v>
      </c>
      <c r="I27" s="25">
        <v>7047.570844975133</v>
      </c>
      <c r="J27" s="25">
        <v>407502.569373073</v>
      </c>
      <c r="K27" s="25">
        <v>470265.5104918219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ht="9" customHeight="1">
      <c r="A28" s="272" t="s">
        <v>400</v>
      </c>
      <c r="B28" s="25">
        <v>165675.58914820763</v>
      </c>
      <c r="C28" s="25">
        <v>348425.10445340787</v>
      </c>
      <c r="D28" s="25">
        <v>109197.02056014916</v>
      </c>
      <c r="E28" s="25">
        <v>623297.7141617646</v>
      </c>
      <c r="F28" s="272" t="s">
        <v>400</v>
      </c>
      <c r="G28" s="25">
        <v>31778.794796180286</v>
      </c>
      <c r="H28" s="25">
        <v>550760.9460457477</v>
      </c>
      <c r="I28" s="25">
        <v>66739.57867446172</v>
      </c>
      <c r="J28" s="25">
        <v>649279.3195163897</v>
      </c>
      <c r="K28" s="25">
        <v>1272577.0336781545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:22" ht="9" customHeight="1">
      <c r="A29" s="272" t="s">
        <v>336</v>
      </c>
      <c r="B29" s="29" t="s">
        <v>269</v>
      </c>
      <c r="C29" s="29" t="s">
        <v>269</v>
      </c>
      <c r="D29" s="29" t="s">
        <v>269</v>
      </c>
      <c r="E29" s="29" t="s">
        <v>269</v>
      </c>
      <c r="F29" s="272" t="s">
        <v>336</v>
      </c>
      <c r="G29" s="29" t="s">
        <v>269</v>
      </c>
      <c r="H29" s="29" t="s">
        <v>269</v>
      </c>
      <c r="I29" s="29" t="s">
        <v>269</v>
      </c>
      <c r="J29" s="29" t="s">
        <v>269</v>
      </c>
      <c r="K29" s="29" t="s">
        <v>269</v>
      </c>
      <c r="L29" s="25"/>
      <c r="M29" s="25"/>
      <c r="N29" s="25"/>
      <c r="O29" s="25"/>
      <c r="P29" s="25"/>
      <c r="Q29" s="25"/>
      <c r="R29" s="28"/>
      <c r="S29" s="25"/>
      <c r="T29" s="25"/>
      <c r="U29" s="25"/>
      <c r="V29" s="25"/>
    </row>
    <row r="30" spans="1:22" ht="9" customHeight="1">
      <c r="A30" s="4" t="s">
        <v>9</v>
      </c>
      <c r="B30" s="25">
        <v>38086</v>
      </c>
      <c r="C30" s="25">
        <v>2227</v>
      </c>
      <c r="D30" s="25">
        <v>4072</v>
      </c>
      <c r="E30" s="25">
        <v>44385</v>
      </c>
      <c r="F30" s="4" t="s">
        <v>9</v>
      </c>
      <c r="G30" s="25">
        <v>13752</v>
      </c>
      <c r="H30" s="25">
        <v>1964</v>
      </c>
      <c r="I30" s="25">
        <v>2761</v>
      </c>
      <c r="J30" s="25">
        <v>18477</v>
      </c>
      <c r="K30" s="25">
        <v>62862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1:22" ht="9" customHeight="1">
      <c r="A31" s="4" t="s">
        <v>10</v>
      </c>
      <c r="B31" s="25">
        <v>29580.58535224943</v>
      </c>
      <c r="C31" s="25">
        <v>436376.34988922</v>
      </c>
      <c r="D31" s="25">
        <v>28276.389139944327</v>
      </c>
      <c r="E31" s="25">
        <v>494233.32438141375</v>
      </c>
      <c r="F31" s="4" t="s">
        <v>10</v>
      </c>
      <c r="G31" s="25">
        <v>551.0595113284821</v>
      </c>
      <c r="H31" s="25">
        <v>36810.85127590677</v>
      </c>
      <c r="I31" s="25">
        <v>195.22070785582588</v>
      </c>
      <c r="J31" s="25">
        <v>37557.131495091075</v>
      </c>
      <c r="K31" s="25">
        <v>531790.4558765048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1:22" ht="9" customHeight="1">
      <c r="A32" s="4" t="s">
        <v>165</v>
      </c>
      <c r="B32" s="29" t="s">
        <v>269</v>
      </c>
      <c r="C32" s="29" t="s">
        <v>269</v>
      </c>
      <c r="D32" s="29" t="s">
        <v>269</v>
      </c>
      <c r="E32" s="29" t="s">
        <v>269</v>
      </c>
      <c r="F32" s="4" t="s">
        <v>165</v>
      </c>
      <c r="G32" s="29" t="s">
        <v>269</v>
      </c>
      <c r="H32" s="29" t="s">
        <v>269</v>
      </c>
      <c r="I32" s="29" t="s">
        <v>269</v>
      </c>
      <c r="J32" s="29" t="s">
        <v>269</v>
      </c>
      <c r="K32" s="29"/>
      <c r="L32" s="29"/>
      <c r="M32" s="29"/>
      <c r="N32" s="25"/>
      <c r="O32" s="25"/>
      <c r="P32" s="29"/>
      <c r="Q32" s="25"/>
      <c r="R32" s="29"/>
      <c r="S32" s="29"/>
      <c r="T32" s="29"/>
      <c r="U32" s="29"/>
      <c r="V32" s="29"/>
    </row>
    <row r="33" spans="1:22" ht="9" customHeight="1">
      <c r="A33" s="272" t="s">
        <v>401</v>
      </c>
      <c r="B33" s="25">
        <v>7191556.311614398</v>
      </c>
      <c r="C33" s="25">
        <v>144044.3303281464</v>
      </c>
      <c r="D33" s="25">
        <v>343646.1685902844</v>
      </c>
      <c r="E33" s="25">
        <v>7679246.810532829</v>
      </c>
      <c r="F33" s="272" t="s">
        <v>401</v>
      </c>
      <c r="G33" s="25">
        <v>534653.858730549</v>
      </c>
      <c r="H33" s="25">
        <v>72732.1086418733</v>
      </c>
      <c r="I33" s="25">
        <v>161311.1807754084</v>
      </c>
      <c r="J33" s="25">
        <v>768697.1481478307</v>
      </c>
      <c r="K33" s="25">
        <v>8447943.95868066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ht="9" customHeight="1">
      <c r="A34" s="272" t="s">
        <v>310</v>
      </c>
      <c r="B34" s="25">
        <v>12104</v>
      </c>
      <c r="C34" s="25">
        <v>271580</v>
      </c>
      <c r="D34" s="30">
        <v>35829</v>
      </c>
      <c r="E34" s="25">
        <v>319513</v>
      </c>
      <c r="F34" s="272" t="s">
        <v>310</v>
      </c>
      <c r="G34" s="28" t="s">
        <v>27</v>
      </c>
      <c r="H34" s="28">
        <v>6438</v>
      </c>
      <c r="I34" s="28">
        <v>485</v>
      </c>
      <c r="J34" s="28">
        <v>6923</v>
      </c>
      <c r="K34" s="25">
        <v>326436</v>
      </c>
      <c r="L34" s="25"/>
      <c r="M34" s="28"/>
      <c r="N34" s="25"/>
      <c r="O34" s="25"/>
      <c r="P34" s="25"/>
      <c r="Q34" s="25"/>
      <c r="R34" s="28"/>
      <c r="S34" s="28"/>
      <c r="T34" s="28"/>
      <c r="U34" s="28"/>
      <c r="V34" s="25"/>
    </row>
    <row r="35" spans="1:22" ht="9" customHeight="1">
      <c r="A35" s="5" t="s">
        <v>14</v>
      </c>
      <c r="B35" s="25"/>
      <c r="C35" s="25"/>
      <c r="D35" s="25"/>
      <c r="E35" s="25"/>
      <c r="F35" s="5" t="s">
        <v>14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9" customHeight="1">
      <c r="A36" s="4" t="s">
        <v>14</v>
      </c>
      <c r="B36" s="25">
        <v>60316664</v>
      </c>
      <c r="C36" s="25">
        <v>94908</v>
      </c>
      <c r="D36" s="25">
        <v>509379</v>
      </c>
      <c r="E36" s="25">
        <v>60920951</v>
      </c>
      <c r="F36" s="4" t="s">
        <v>14</v>
      </c>
      <c r="G36" s="25">
        <v>4666</v>
      </c>
      <c r="H36" s="28" t="s">
        <v>27</v>
      </c>
      <c r="I36" s="25">
        <v>8745</v>
      </c>
      <c r="J36" s="25">
        <v>13411</v>
      </c>
      <c r="K36" s="25">
        <v>60934362</v>
      </c>
      <c r="L36" s="25"/>
      <c r="M36" s="25"/>
      <c r="N36" s="25"/>
      <c r="O36" s="25"/>
      <c r="P36" s="25"/>
      <c r="Q36" s="25"/>
      <c r="R36" s="25"/>
      <c r="S36" s="28"/>
      <c r="T36" s="25"/>
      <c r="U36" s="25"/>
      <c r="V36" s="25"/>
    </row>
    <row r="37" spans="2:22" ht="6.75" customHeight="1">
      <c r="B37" s="25"/>
      <c r="C37" s="25"/>
      <c r="D37" s="25"/>
      <c r="E37" s="25"/>
      <c r="F37" s="4"/>
      <c r="G37" s="25"/>
      <c r="H37" s="28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8"/>
      <c r="T37" s="25"/>
      <c r="U37" s="25"/>
      <c r="V37" s="25"/>
    </row>
    <row r="38" spans="1:22" ht="9" customHeight="1">
      <c r="A38" s="410" t="s">
        <v>264</v>
      </c>
      <c r="B38" s="410"/>
      <c r="C38" s="410"/>
      <c r="D38" s="410"/>
      <c r="E38" s="410"/>
      <c r="F38" s="410" t="s">
        <v>264</v>
      </c>
      <c r="G38" s="410"/>
      <c r="H38" s="410"/>
      <c r="I38" s="410"/>
      <c r="J38" s="410"/>
      <c r="K38" s="410"/>
      <c r="L38" s="25"/>
      <c r="M38" s="25"/>
      <c r="N38" s="25"/>
      <c r="O38" s="25"/>
      <c r="P38" s="25"/>
      <c r="Q38" s="25"/>
      <c r="R38" s="25"/>
      <c r="S38" s="28"/>
      <c r="T38" s="25"/>
      <c r="U38" s="25"/>
      <c r="V38" s="25"/>
    </row>
    <row r="39" spans="2:22" ht="4.5" customHeight="1">
      <c r="B39" s="25"/>
      <c r="C39" s="25"/>
      <c r="D39" s="25"/>
      <c r="E39" s="25"/>
      <c r="F39" s="4"/>
      <c r="G39" s="25"/>
      <c r="H39" s="28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8"/>
      <c r="T39" s="25"/>
      <c r="U39" s="25"/>
      <c r="V39" s="25"/>
    </row>
    <row r="40" spans="1:22" ht="9" customHeight="1">
      <c r="A40" s="3" t="s">
        <v>12</v>
      </c>
      <c r="B40" s="18"/>
      <c r="C40" s="18"/>
      <c r="D40" s="18"/>
      <c r="E40" s="18"/>
      <c r="F40" s="3" t="s">
        <v>12</v>
      </c>
      <c r="G40" s="25"/>
      <c r="H40" s="28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8"/>
      <c r="T40" s="25"/>
      <c r="U40" s="25"/>
      <c r="V40" s="25"/>
    </row>
    <row r="41" spans="1:22" ht="9" customHeight="1">
      <c r="A41" s="4" t="s">
        <v>0</v>
      </c>
      <c r="B41" s="30" t="s">
        <v>27</v>
      </c>
      <c r="C41" s="30" t="s">
        <v>27</v>
      </c>
      <c r="D41" s="30" t="s">
        <v>27</v>
      </c>
      <c r="E41" s="30" t="s">
        <v>27</v>
      </c>
      <c r="F41" s="4" t="s">
        <v>0</v>
      </c>
      <c r="G41" s="27" t="s">
        <v>27</v>
      </c>
      <c r="H41" s="28" t="s">
        <v>27</v>
      </c>
      <c r="I41" s="27" t="s">
        <v>27</v>
      </c>
      <c r="J41" s="27" t="s">
        <v>27</v>
      </c>
      <c r="K41" s="27" t="s">
        <v>27</v>
      </c>
      <c r="L41" s="25"/>
      <c r="M41" s="25"/>
      <c r="N41" s="25"/>
      <c r="O41" s="25"/>
      <c r="P41" s="25"/>
      <c r="Q41" s="25"/>
      <c r="R41" s="25"/>
      <c r="S41" s="28"/>
      <c r="T41" s="25"/>
      <c r="U41" s="25"/>
      <c r="V41" s="25"/>
    </row>
    <row r="42" spans="1:22" ht="9" customHeight="1">
      <c r="A42" s="4" t="s">
        <v>1</v>
      </c>
      <c r="B42" s="25">
        <v>1733926</v>
      </c>
      <c r="C42" s="27" t="s">
        <v>27</v>
      </c>
      <c r="D42" s="25">
        <v>13390</v>
      </c>
      <c r="E42" s="25">
        <v>1747316</v>
      </c>
      <c r="F42" s="4" t="s">
        <v>1</v>
      </c>
      <c r="G42" s="27" t="s">
        <v>27</v>
      </c>
      <c r="H42" s="28" t="s">
        <v>27</v>
      </c>
      <c r="I42" s="27" t="s">
        <v>27</v>
      </c>
      <c r="J42" s="27" t="s">
        <v>27</v>
      </c>
      <c r="K42" s="25">
        <v>1747316</v>
      </c>
      <c r="L42" s="25"/>
      <c r="M42" s="25"/>
      <c r="N42" s="25"/>
      <c r="O42" s="25"/>
      <c r="P42" s="25"/>
      <c r="Q42" s="25"/>
      <c r="R42" s="25"/>
      <c r="S42" s="28"/>
      <c r="T42" s="25"/>
      <c r="U42" s="25"/>
      <c r="V42" s="25"/>
    </row>
    <row r="43" spans="1:22" ht="9" customHeight="1">
      <c r="A43" s="4" t="s">
        <v>398</v>
      </c>
      <c r="B43" s="25">
        <v>77161</v>
      </c>
      <c r="C43" s="27" t="s">
        <v>27</v>
      </c>
      <c r="D43" s="25">
        <v>9713</v>
      </c>
      <c r="E43" s="25">
        <v>86874</v>
      </c>
      <c r="F43" s="4" t="s">
        <v>398</v>
      </c>
      <c r="G43" s="25">
        <v>23</v>
      </c>
      <c r="H43" s="28">
        <v>64</v>
      </c>
      <c r="I43" s="27" t="s">
        <v>27</v>
      </c>
      <c r="J43" s="25">
        <v>87</v>
      </c>
      <c r="K43" s="25">
        <v>86961</v>
      </c>
      <c r="L43" s="25"/>
      <c r="M43" s="25"/>
      <c r="N43" s="25"/>
      <c r="O43" s="25"/>
      <c r="P43" s="25"/>
      <c r="Q43" s="25"/>
      <c r="R43" s="25"/>
      <c r="S43" s="28"/>
      <c r="T43" s="25"/>
      <c r="U43" s="25"/>
      <c r="V43" s="25"/>
    </row>
    <row r="44" spans="1:22" ht="9" customHeight="1">
      <c r="A44" s="4" t="s">
        <v>2</v>
      </c>
      <c r="B44" s="25">
        <v>1202193</v>
      </c>
      <c r="C44" s="25">
        <v>6422</v>
      </c>
      <c r="D44" s="25">
        <v>36920</v>
      </c>
      <c r="E44" s="25">
        <v>1245535</v>
      </c>
      <c r="F44" s="4" t="s">
        <v>2</v>
      </c>
      <c r="G44" s="25">
        <v>3463860</v>
      </c>
      <c r="H44" s="28" t="s">
        <v>27</v>
      </c>
      <c r="I44" s="25">
        <v>144829</v>
      </c>
      <c r="J44" s="25">
        <v>3608689</v>
      </c>
      <c r="K44" s="25">
        <v>4854224</v>
      </c>
      <c r="L44" s="25"/>
      <c r="M44" s="25"/>
      <c r="N44" s="25"/>
      <c r="O44" s="25"/>
      <c r="P44" s="25"/>
      <c r="Q44" s="25"/>
      <c r="R44" s="25"/>
      <c r="S44" s="28"/>
      <c r="T44" s="25"/>
      <c r="U44" s="25"/>
      <c r="V44" s="25"/>
    </row>
    <row r="45" spans="1:22" ht="9" customHeight="1">
      <c r="A45" s="4" t="s">
        <v>399</v>
      </c>
      <c r="B45" s="25">
        <v>105024</v>
      </c>
      <c r="C45" s="28" t="s">
        <v>27</v>
      </c>
      <c r="D45" s="25">
        <v>35648</v>
      </c>
      <c r="E45" s="25">
        <v>140672</v>
      </c>
      <c r="F45" s="4" t="s">
        <v>399</v>
      </c>
      <c r="G45" s="27" t="s">
        <v>27</v>
      </c>
      <c r="H45" s="28" t="s">
        <v>27</v>
      </c>
      <c r="I45" s="27" t="s">
        <v>27</v>
      </c>
      <c r="J45" s="27" t="s">
        <v>27</v>
      </c>
      <c r="K45" s="25">
        <v>140672</v>
      </c>
      <c r="L45" s="25"/>
      <c r="M45" s="25"/>
      <c r="N45" s="25"/>
      <c r="O45" s="25"/>
      <c r="P45" s="25"/>
      <c r="Q45" s="25"/>
      <c r="R45" s="25"/>
      <c r="S45" s="28"/>
      <c r="T45" s="25"/>
      <c r="U45" s="25"/>
      <c r="V45" s="25"/>
    </row>
    <row r="46" spans="1:22" ht="9" customHeight="1">
      <c r="A46" s="4" t="s">
        <v>3</v>
      </c>
      <c r="B46" s="25">
        <v>2386</v>
      </c>
      <c r="C46" s="28" t="s">
        <v>27</v>
      </c>
      <c r="D46" s="27" t="s">
        <v>27</v>
      </c>
      <c r="E46" s="25">
        <v>2386</v>
      </c>
      <c r="F46" s="4" t="s">
        <v>111</v>
      </c>
      <c r="G46" s="27" t="s">
        <v>27</v>
      </c>
      <c r="H46" s="28" t="s">
        <v>27</v>
      </c>
      <c r="I46" s="27" t="s">
        <v>27</v>
      </c>
      <c r="J46" s="27" t="s">
        <v>27</v>
      </c>
      <c r="K46" s="25">
        <v>2386</v>
      </c>
      <c r="L46" s="25"/>
      <c r="M46" s="25"/>
      <c r="N46" s="25"/>
      <c r="O46" s="25"/>
      <c r="P46" s="25"/>
      <c r="Q46" s="25"/>
      <c r="R46" s="25"/>
      <c r="S46" s="28"/>
      <c r="T46" s="25"/>
      <c r="U46" s="25"/>
      <c r="V46" s="25"/>
    </row>
    <row r="47" spans="1:22" ht="9" customHeight="1">
      <c r="A47" s="4" t="s">
        <v>145</v>
      </c>
      <c r="B47" s="25">
        <v>751781</v>
      </c>
      <c r="C47" s="25">
        <v>5019</v>
      </c>
      <c r="D47" s="25">
        <v>30341</v>
      </c>
      <c r="E47" s="25">
        <v>787141</v>
      </c>
      <c r="F47" s="4" t="s">
        <v>145</v>
      </c>
      <c r="G47" s="27" t="s">
        <v>27</v>
      </c>
      <c r="H47" s="28" t="s">
        <v>27</v>
      </c>
      <c r="I47" s="27" t="s">
        <v>27</v>
      </c>
      <c r="J47" s="27" t="s">
        <v>27</v>
      </c>
      <c r="K47" s="25">
        <v>787141</v>
      </c>
      <c r="L47" s="25"/>
      <c r="M47" s="25"/>
      <c r="N47" s="25"/>
      <c r="O47" s="25"/>
      <c r="P47" s="25"/>
      <c r="Q47" s="25"/>
      <c r="R47" s="25"/>
      <c r="S47" s="28"/>
      <c r="T47" s="25"/>
      <c r="U47" s="25"/>
      <c r="V47" s="25"/>
    </row>
    <row r="48" spans="1:22" ht="9" customHeight="1">
      <c r="A48" s="4" t="s">
        <v>4</v>
      </c>
      <c r="B48" s="25">
        <v>2641749</v>
      </c>
      <c r="C48" s="25">
        <v>33735</v>
      </c>
      <c r="D48" s="25">
        <v>112465</v>
      </c>
      <c r="E48" s="25">
        <v>2787949</v>
      </c>
      <c r="F48" s="4" t="s">
        <v>4</v>
      </c>
      <c r="G48" s="25">
        <v>30651</v>
      </c>
      <c r="H48" s="28" t="s">
        <v>27</v>
      </c>
      <c r="I48" s="25">
        <v>24580</v>
      </c>
      <c r="J48" s="25">
        <v>55231</v>
      </c>
      <c r="K48" s="25">
        <v>2843180</v>
      </c>
      <c r="L48" s="25"/>
      <c r="M48" s="25"/>
      <c r="N48" s="25"/>
      <c r="O48" s="25"/>
      <c r="P48" s="25"/>
      <c r="Q48" s="25"/>
      <c r="R48" s="25"/>
      <c r="S48" s="28"/>
      <c r="T48" s="25"/>
      <c r="U48" s="25"/>
      <c r="V48" s="25"/>
    </row>
    <row r="49" spans="1:22" ht="9" customHeight="1">
      <c r="A49" s="4" t="s">
        <v>5</v>
      </c>
      <c r="B49" s="25">
        <v>135009</v>
      </c>
      <c r="C49" s="25">
        <v>27656</v>
      </c>
      <c r="D49" s="25">
        <v>8606</v>
      </c>
      <c r="E49" s="25">
        <v>171271</v>
      </c>
      <c r="F49" s="4" t="s">
        <v>5</v>
      </c>
      <c r="G49" s="25">
        <v>13578</v>
      </c>
      <c r="H49" s="28">
        <v>1363</v>
      </c>
      <c r="I49" s="25">
        <v>1165</v>
      </c>
      <c r="J49" s="25">
        <v>16106</v>
      </c>
      <c r="K49" s="25">
        <v>187377</v>
      </c>
      <c r="L49" s="25"/>
      <c r="M49" s="25"/>
      <c r="N49" s="25"/>
      <c r="O49" s="25"/>
      <c r="P49" s="25"/>
      <c r="Q49" s="25"/>
      <c r="R49" s="25"/>
      <c r="S49" s="28"/>
      <c r="T49" s="25"/>
      <c r="U49" s="25"/>
      <c r="V49" s="25"/>
    </row>
    <row r="50" spans="1:22" ht="9" customHeight="1">
      <c r="A50" s="5" t="s">
        <v>13</v>
      </c>
      <c r="B50" s="25"/>
      <c r="C50" s="25"/>
      <c r="D50" s="25"/>
      <c r="E50" s="25"/>
      <c r="F50" s="5" t="s">
        <v>13</v>
      </c>
      <c r="G50" s="25"/>
      <c r="H50" s="28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8"/>
      <c r="T50" s="25"/>
      <c r="U50" s="25"/>
      <c r="V50" s="25"/>
    </row>
    <row r="51" spans="1:22" ht="9" customHeight="1">
      <c r="A51" s="272" t="s">
        <v>309</v>
      </c>
      <c r="B51" s="25">
        <v>45814172.104</v>
      </c>
      <c r="C51" s="29" t="s">
        <v>269</v>
      </c>
      <c r="D51" s="25">
        <v>2179864.186999999</v>
      </c>
      <c r="E51" s="25">
        <v>47994036.291</v>
      </c>
      <c r="F51" s="272" t="s">
        <v>309</v>
      </c>
      <c r="G51" s="25">
        <v>14262961.83</v>
      </c>
      <c r="H51" s="29" t="s">
        <v>269</v>
      </c>
      <c r="I51" s="25">
        <v>863638.1140000001</v>
      </c>
      <c r="J51" s="25">
        <v>15126599.944</v>
      </c>
      <c r="K51" s="25">
        <v>63120636.235</v>
      </c>
      <c r="L51" s="25"/>
      <c r="M51" s="25"/>
      <c r="N51" s="25"/>
      <c r="O51" s="25"/>
      <c r="P51" s="25"/>
      <c r="Q51" s="25"/>
      <c r="R51" s="25"/>
      <c r="S51" s="28"/>
      <c r="T51" s="25"/>
      <c r="U51" s="25"/>
      <c r="V51" s="25"/>
    </row>
    <row r="52" spans="1:22" ht="9" customHeight="1">
      <c r="A52" s="4" t="s">
        <v>156</v>
      </c>
      <c r="B52" s="25">
        <v>1671777</v>
      </c>
      <c r="C52" s="25">
        <v>2569820</v>
      </c>
      <c r="D52" s="25">
        <v>145423</v>
      </c>
      <c r="E52" s="25">
        <v>4387020</v>
      </c>
      <c r="F52" s="4" t="s">
        <v>156</v>
      </c>
      <c r="G52" s="25">
        <v>362721</v>
      </c>
      <c r="H52" s="28">
        <v>1269972</v>
      </c>
      <c r="I52" s="25">
        <v>176540</v>
      </c>
      <c r="J52" s="25">
        <v>1809233</v>
      </c>
      <c r="K52" s="25">
        <v>6196253</v>
      </c>
      <c r="L52" s="25"/>
      <c r="M52" s="25"/>
      <c r="N52" s="25"/>
      <c r="O52" s="25"/>
      <c r="P52" s="25"/>
      <c r="Q52" s="25"/>
      <c r="R52" s="25"/>
      <c r="S52" s="28"/>
      <c r="T52" s="25"/>
      <c r="U52" s="25"/>
      <c r="V52" s="25"/>
    </row>
    <row r="53" spans="1:22" s="279" customFormat="1" ht="9" customHeight="1">
      <c r="A53" s="4" t="s">
        <v>157</v>
      </c>
      <c r="B53" s="25">
        <v>10827812.742834033</v>
      </c>
      <c r="C53" s="25">
        <v>5278231.637408746</v>
      </c>
      <c r="D53" s="25">
        <v>309851.9853132451</v>
      </c>
      <c r="E53" s="25">
        <v>16415896.365556024</v>
      </c>
      <c r="F53" s="4" t="s">
        <v>157</v>
      </c>
      <c r="G53" s="25">
        <v>1866832.8041014613</v>
      </c>
      <c r="H53" s="28">
        <v>5555232.8800716875</v>
      </c>
      <c r="I53" s="25">
        <v>4300539.461629845</v>
      </c>
      <c r="J53" s="25">
        <v>11722605.145802993</v>
      </c>
      <c r="K53" s="25">
        <v>28138501.511359017</v>
      </c>
      <c r="L53" s="181"/>
      <c r="M53" s="181"/>
      <c r="N53" s="181"/>
      <c r="O53" s="181"/>
      <c r="P53" s="181"/>
      <c r="Q53" s="181"/>
      <c r="R53" s="181"/>
      <c r="S53" s="278"/>
      <c r="T53" s="181"/>
      <c r="U53" s="181"/>
      <c r="V53" s="181"/>
    </row>
    <row r="54" spans="1:22" ht="9" customHeight="1">
      <c r="A54" s="4" t="s">
        <v>158</v>
      </c>
      <c r="B54" s="29" t="s">
        <v>269</v>
      </c>
      <c r="C54" s="29" t="s">
        <v>269</v>
      </c>
      <c r="D54" s="29" t="s">
        <v>269</v>
      </c>
      <c r="E54" s="29" t="s">
        <v>269</v>
      </c>
      <c r="F54" s="4" t="s">
        <v>158</v>
      </c>
      <c r="G54" s="29" t="s">
        <v>269</v>
      </c>
      <c r="H54" s="29" t="s">
        <v>269</v>
      </c>
      <c r="I54" s="29" t="s">
        <v>269</v>
      </c>
      <c r="J54" s="29" t="s">
        <v>269</v>
      </c>
      <c r="K54" s="29" t="s">
        <v>269</v>
      </c>
      <c r="L54" s="25"/>
      <c r="M54" s="25"/>
      <c r="N54" s="25"/>
      <c r="O54" s="25"/>
      <c r="P54" s="25"/>
      <c r="Q54" s="25"/>
      <c r="R54" s="25"/>
      <c r="S54" s="28"/>
      <c r="T54" s="25"/>
      <c r="U54" s="25"/>
      <c r="V54" s="25"/>
    </row>
    <row r="55" spans="1:22" ht="9" customHeight="1">
      <c r="A55" s="4" t="s">
        <v>159</v>
      </c>
      <c r="B55" s="29" t="s">
        <v>269</v>
      </c>
      <c r="C55" s="29" t="s">
        <v>269</v>
      </c>
      <c r="D55" s="29" t="s">
        <v>269</v>
      </c>
      <c r="E55" s="29" t="s">
        <v>269</v>
      </c>
      <c r="F55" s="4" t="s">
        <v>159</v>
      </c>
      <c r="G55" s="29" t="s">
        <v>269</v>
      </c>
      <c r="H55" s="29" t="s">
        <v>269</v>
      </c>
      <c r="I55" s="29" t="s">
        <v>269</v>
      </c>
      <c r="J55" s="29" t="s">
        <v>269</v>
      </c>
      <c r="K55" s="29" t="s">
        <v>269</v>
      </c>
      <c r="L55" s="25"/>
      <c r="M55" s="25"/>
      <c r="N55" s="25"/>
      <c r="O55" s="25"/>
      <c r="P55" s="25"/>
      <c r="Q55" s="25"/>
      <c r="R55" s="25"/>
      <c r="S55" s="28"/>
      <c r="T55" s="25"/>
      <c r="U55" s="25"/>
      <c r="V55" s="25"/>
    </row>
    <row r="56" spans="1:22" ht="9" customHeight="1">
      <c r="A56" s="4" t="s">
        <v>171</v>
      </c>
      <c r="B56" s="29" t="s">
        <v>269</v>
      </c>
      <c r="C56" s="29" t="s">
        <v>269</v>
      </c>
      <c r="D56" s="29" t="s">
        <v>269</v>
      </c>
      <c r="E56" s="29">
        <v>50025</v>
      </c>
      <c r="F56" s="4" t="s">
        <v>171</v>
      </c>
      <c r="G56" s="29" t="s">
        <v>269</v>
      </c>
      <c r="H56" s="29" t="s">
        <v>269</v>
      </c>
      <c r="I56" s="29" t="s">
        <v>269</v>
      </c>
      <c r="J56" s="29">
        <v>764</v>
      </c>
      <c r="K56" s="29">
        <v>50789</v>
      </c>
      <c r="L56" s="25"/>
      <c r="M56" s="25"/>
      <c r="N56" s="25"/>
      <c r="O56" s="25"/>
      <c r="P56" s="25"/>
      <c r="Q56" s="25"/>
      <c r="R56" s="25"/>
      <c r="S56" s="28"/>
      <c r="T56" s="25"/>
      <c r="U56" s="25"/>
      <c r="V56" s="25"/>
    </row>
    <row r="57" spans="1:22" ht="9" customHeight="1">
      <c r="A57" s="4" t="s">
        <v>7</v>
      </c>
      <c r="B57" s="28">
        <v>1946</v>
      </c>
      <c r="C57" s="25">
        <v>132811</v>
      </c>
      <c r="D57" s="25">
        <v>4434</v>
      </c>
      <c r="E57" s="25">
        <v>139191</v>
      </c>
      <c r="F57" s="4" t="s">
        <v>7</v>
      </c>
      <c r="G57" s="28">
        <f>'[2]EPTITALIA (2)'!$D$22</f>
        <v>272</v>
      </c>
      <c r="H57" s="28">
        <f>'[2]EPTITALIA (2)'!$D$23</f>
        <v>9898</v>
      </c>
      <c r="I57" s="25">
        <f>'[2]EPTITALIA (2)'!$D$24+'[2]EPTITALIA (2)'!$D$25</f>
        <v>1159</v>
      </c>
      <c r="J57" s="25">
        <f>G57+H57+I57</f>
        <v>11329</v>
      </c>
      <c r="K57" s="25">
        <f>J57+E57</f>
        <v>150520</v>
      </c>
      <c r="L57" s="25"/>
      <c r="M57" s="25"/>
      <c r="N57" s="25"/>
      <c r="O57" s="25"/>
      <c r="P57" s="25"/>
      <c r="Q57" s="25"/>
      <c r="R57" s="25"/>
      <c r="S57" s="28"/>
      <c r="T57" s="25"/>
      <c r="U57" s="25"/>
      <c r="V57" s="25"/>
    </row>
    <row r="58" spans="1:22" ht="9" customHeight="1">
      <c r="A58" s="4" t="s">
        <v>8</v>
      </c>
      <c r="B58" s="25">
        <v>28728</v>
      </c>
      <c r="C58" s="25">
        <v>7525</v>
      </c>
      <c r="D58" s="25">
        <v>10005</v>
      </c>
      <c r="E58" s="25">
        <v>46258</v>
      </c>
      <c r="F58" s="4" t="s">
        <v>8</v>
      </c>
      <c r="G58" s="25">
        <v>435332</v>
      </c>
      <c r="H58" s="28">
        <v>91972</v>
      </c>
      <c r="I58" s="25">
        <v>2324</v>
      </c>
      <c r="J58" s="25">
        <v>529628</v>
      </c>
      <c r="K58" s="25">
        <v>575886</v>
      </c>
      <c r="L58" s="25"/>
      <c r="M58" s="25"/>
      <c r="N58" s="25"/>
      <c r="O58" s="25"/>
      <c r="P58" s="25"/>
      <c r="Q58" s="25"/>
      <c r="R58" s="25"/>
      <c r="S58" s="28"/>
      <c r="T58" s="25"/>
      <c r="U58" s="25"/>
      <c r="V58" s="25"/>
    </row>
    <row r="59" spans="1:22" ht="9" customHeight="1">
      <c r="A59" s="272" t="s">
        <v>400</v>
      </c>
      <c r="B59" s="25">
        <v>170956.021</v>
      </c>
      <c r="C59" s="25">
        <v>343338.387</v>
      </c>
      <c r="D59" s="25">
        <v>128955.793</v>
      </c>
      <c r="E59" s="25">
        <v>643250.201</v>
      </c>
      <c r="F59" s="272" t="s">
        <v>400</v>
      </c>
      <c r="G59" s="25">
        <v>99758.148</v>
      </c>
      <c r="H59" s="28">
        <v>524733.292</v>
      </c>
      <c r="I59" s="25">
        <v>104315.755</v>
      </c>
      <c r="J59" s="25">
        <v>728807.1950000001</v>
      </c>
      <c r="K59" s="25">
        <v>1372057.3960000002</v>
      </c>
      <c r="L59" s="25"/>
      <c r="M59" s="25"/>
      <c r="N59" s="25"/>
      <c r="O59" s="25"/>
      <c r="P59" s="25"/>
      <c r="Q59" s="25"/>
      <c r="R59" s="25"/>
      <c r="S59" s="28"/>
      <c r="T59" s="25"/>
      <c r="U59" s="25"/>
      <c r="V59" s="25"/>
    </row>
    <row r="60" spans="1:22" ht="9" customHeight="1">
      <c r="A60" s="272" t="s">
        <v>336</v>
      </c>
      <c r="B60" s="29" t="s">
        <v>269</v>
      </c>
      <c r="C60" s="29" t="s">
        <v>269</v>
      </c>
      <c r="D60" s="29" t="s">
        <v>269</v>
      </c>
      <c r="E60" s="29" t="s">
        <v>269</v>
      </c>
      <c r="F60" s="272" t="s">
        <v>336</v>
      </c>
      <c r="G60" s="29" t="s">
        <v>269</v>
      </c>
      <c r="H60" s="29" t="s">
        <v>269</v>
      </c>
      <c r="I60" s="29" t="s">
        <v>269</v>
      </c>
      <c r="J60" s="29" t="s">
        <v>269</v>
      </c>
      <c r="K60" s="29" t="s">
        <v>269</v>
      </c>
      <c r="L60" s="25"/>
      <c r="M60" s="25"/>
      <c r="N60" s="25"/>
      <c r="O60" s="25"/>
      <c r="P60" s="25"/>
      <c r="Q60" s="25"/>
      <c r="R60" s="25"/>
      <c r="S60" s="28"/>
      <c r="T60" s="25"/>
      <c r="U60" s="25"/>
      <c r="V60" s="25"/>
    </row>
    <row r="61" spans="1:22" ht="9" customHeight="1">
      <c r="A61" s="4" t="s">
        <v>9</v>
      </c>
      <c r="B61" s="25">
        <v>49992</v>
      </c>
      <c r="C61" s="25">
        <v>1858</v>
      </c>
      <c r="D61" s="25">
        <v>2175</v>
      </c>
      <c r="E61" s="25">
        <v>54025</v>
      </c>
      <c r="F61" s="4" t="s">
        <v>9</v>
      </c>
      <c r="G61" s="25">
        <v>18885</v>
      </c>
      <c r="H61" s="28">
        <v>3016</v>
      </c>
      <c r="I61" s="25">
        <v>4180</v>
      </c>
      <c r="J61" s="25">
        <v>26081</v>
      </c>
      <c r="K61" s="25">
        <v>80106</v>
      </c>
      <c r="L61" s="25"/>
      <c r="M61" s="25"/>
      <c r="N61" s="25"/>
      <c r="O61" s="25"/>
      <c r="P61" s="25"/>
      <c r="Q61" s="25"/>
      <c r="R61" s="25"/>
      <c r="S61" s="28"/>
      <c r="T61" s="25"/>
      <c r="U61" s="25"/>
      <c r="V61" s="25"/>
    </row>
    <row r="62" spans="1:22" ht="9" customHeight="1">
      <c r="A62" s="4" t="s">
        <v>10</v>
      </c>
      <c r="B62" s="25">
        <v>19913.021</v>
      </c>
      <c r="C62" s="25">
        <v>433125.38495000004</v>
      </c>
      <c r="D62" s="25">
        <v>40078.79611</v>
      </c>
      <c r="E62" s="25">
        <v>493117.20206000004</v>
      </c>
      <c r="F62" s="4" t="s">
        <v>10</v>
      </c>
      <c r="G62" s="25">
        <v>39</v>
      </c>
      <c r="H62" s="28">
        <v>28437</v>
      </c>
      <c r="I62" s="25">
        <v>129.17918</v>
      </c>
      <c r="J62" s="25">
        <v>28605.17918</v>
      </c>
      <c r="K62" s="25">
        <v>521722.38124</v>
      </c>
      <c r="L62" s="25"/>
      <c r="M62" s="25"/>
      <c r="N62" s="25"/>
      <c r="O62" s="25"/>
      <c r="P62" s="25"/>
      <c r="Q62" s="25"/>
      <c r="R62" s="25"/>
      <c r="S62" s="28"/>
      <c r="T62" s="25"/>
      <c r="U62" s="25"/>
      <c r="V62" s="25"/>
    </row>
    <row r="63" spans="1:22" ht="9" customHeight="1">
      <c r="A63" s="4" t="s">
        <v>165</v>
      </c>
      <c r="B63" s="29" t="s">
        <v>269</v>
      </c>
      <c r="C63" s="29" t="s">
        <v>269</v>
      </c>
      <c r="D63" s="29" t="s">
        <v>269</v>
      </c>
      <c r="E63" s="29" t="s">
        <v>269</v>
      </c>
      <c r="F63" s="4" t="s">
        <v>165</v>
      </c>
      <c r="G63" s="29" t="s">
        <v>269</v>
      </c>
      <c r="H63" s="29" t="s">
        <v>269</v>
      </c>
      <c r="I63" s="29" t="s">
        <v>269</v>
      </c>
      <c r="J63" s="29" t="s">
        <v>269</v>
      </c>
      <c r="K63" s="29" t="s">
        <v>269</v>
      </c>
      <c r="L63" s="25"/>
      <c r="M63" s="25"/>
      <c r="N63" s="25"/>
      <c r="O63" s="25"/>
      <c r="P63" s="25"/>
      <c r="Q63" s="25"/>
      <c r="R63" s="25"/>
      <c r="S63" s="28"/>
      <c r="T63" s="25"/>
      <c r="U63" s="25"/>
      <c r="V63" s="25"/>
    </row>
    <row r="64" spans="1:22" ht="9" customHeight="1">
      <c r="A64" s="272" t="s">
        <v>401</v>
      </c>
      <c r="B64" s="7">
        <v>7101689</v>
      </c>
      <c r="C64" s="25">
        <v>210451</v>
      </c>
      <c r="D64" s="25">
        <v>417167</v>
      </c>
      <c r="E64" s="25">
        <v>7729307</v>
      </c>
      <c r="F64" s="272" t="s">
        <v>401</v>
      </c>
      <c r="G64" s="25">
        <v>417286</v>
      </c>
      <c r="H64" s="28">
        <v>71356</v>
      </c>
      <c r="I64" s="25">
        <v>147896</v>
      </c>
      <c r="J64" s="25">
        <v>636538</v>
      </c>
      <c r="K64" s="25">
        <v>8365845</v>
      </c>
      <c r="L64" s="25"/>
      <c r="M64" s="25"/>
      <c r="N64" s="25"/>
      <c r="O64" s="25"/>
      <c r="P64" s="25"/>
      <c r="Q64" s="25"/>
      <c r="R64" s="25"/>
      <c r="S64" s="28"/>
      <c r="T64" s="25"/>
      <c r="U64" s="25"/>
      <c r="V64" s="25"/>
    </row>
    <row r="65" spans="1:22" ht="9" customHeight="1">
      <c r="A65" s="272" t="s">
        <v>310</v>
      </c>
      <c r="B65" s="25">
        <v>70149</v>
      </c>
      <c r="C65" s="25">
        <v>337956</v>
      </c>
      <c r="D65" s="30">
        <v>18755</v>
      </c>
      <c r="E65" s="25">
        <v>426860</v>
      </c>
      <c r="F65" s="272" t="s">
        <v>310</v>
      </c>
      <c r="G65" s="28">
        <v>820</v>
      </c>
      <c r="H65" s="28">
        <v>4609</v>
      </c>
      <c r="I65" s="25">
        <v>63997</v>
      </c>
      <c r="J65" s="25">
        <v>69426</v>
      </c>
      <c r="K65" s="25">
        <v>496286</v>
      </c>
      <c r="L65" s="25"/>
      <c r="M65" s="25"/>
      <c r="N65" s="25"/>
      <c r="O65" s="25"/>
      <c r="P65" s="25"/>
      <c r="Q65" s="25"/>
      <c r="R65" s="25"/>
      <c r="S65" s="28"/>
      <c r="T65" s="25"/>
      <c r="U65" s="25"/>
      <c r="V65" s="25"/>
    </row>
    <row r="66" spans="1:22" ht="9" customHeight="1">
      <c r="A66" s="5" t="s">
        <v>14</v>
      </c>
      <c r="B66" s="25"/>
      <c r="C66" s="25"/>
      <c r="D66" s="25"/>
      <c r="E66" s="25"/>
      <c r="F66" s="5" t="s">
        <v>14</v>
      </c>
      <c r="G66" s="25"/>
      <c r="H66" s="28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8"/>
      <c r="T66" s="25"/>
      <c r="U66" s="25"/>
      <c r="V66" s="25"/>
    </row>
    <row r="67" spans="1:22" ht="9" customHeight="1">
      <c r="A67" s="4" t="s">
        <v>14</v>
      </c>
      <c r="B67" s="25">
        <v>62567272</v>
      </c>
      <c r="C67" s="25">
        <v>82254</v>
      </c>
      <c r="D67" s="25">
        <v>1037347</v>
      </c>
      <c r="E67" s="25">
        <v>63686873</v>
      </c>
      <c r="F67" s="4" t="s">
        <v>14</v>
      </c>
      <c r="G67" s="25">
        <v>3631</v>
      </c>
      <c r="H67" s="28" t="s">
        <v>27</v>
      </c>
      <c r="I67" s="25">
        <v>3834</v>
      </c>
      <c r="J67" s="25">
        <v>7465</v>
      </c>
      <c r="K67" s="25">
        <v>63694338</v>
      </c>
      <c r="L67" s="25"/>
      <c r="M67" s="25"/>
      <c r="N67" s="25"/>
      <c r="O67" s="25"/>
      <c r="P67" s="25"/>
      <c r="Q67" s="25"/>
      <c r="R67" s="25"/>
      <c r="S67" s="28"/>
      <c r="T67" s="25"/>
      <c r="U67" s="25"/>
      <c r="V67" s="25"/>
    </row>
    <row r="68" spans="2:87" s="8" customFormat="1" ht="5.25" customHeight="1">
      <c r="B68" s="9"/>
      <c r="C68" s="9"/>
      <c r="D68" s="9"/>
      <c r="E68" s="9"/>
      <c r="G68" s="9"/>
      <c r="H68" s="276"/>
      <c r="I68" s="9"/>
      <c r="J68" s="9"/>
      <c r="K68" s="9"/>
      <c r="L68" s="25"/>
      <c r="M68" s="25"/>
      <c r="N68" s="25"/>
      <c r="O68" s="25"/>
      <c r="P68" s="25"/>
      <c r="Q68" s="25"/>
      <c r="R68" s="25"/>
      <c r="S68" s="28"/>
      <c r="T68" s="25"/>
      <c r="U68" s="25"/>
      <c r="V68" s="25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</row>
    <row r="69" ht="5.25" customHeight="1"/>
    <row r="70" spans="1:12" ht="8.25" customHeight="1">
      <c r="A70" s="154" t="s">
        <v>372</v>
      </c>
      <c r="B70" s="157"/>
      <c r="C70" s="157"/>
      <c r="D70" s="157"/>
      <c r="E70" s="157"/>
      <c r="F70" s="154" t="s">
        <v>370</v>
      </c>
      <c r="G70" s="157"/>
      <c r="H70" s="157"/>
      <c r="I70" s="157"/>
      <c r="J70" s="157"/>
      <c r="L70" s="24"/>
    </row>
    <row r="71" spans="1:10" ht="8.25" customHeight="1">
      <c r="A71" s="4" t="s">
        <v>373</v>
      </c>
      <c r="E71" s="7"/>
      <c r="F71" s="4" t="s">
        <v>353</v>
      </c>
      <c r="H71" s="1"/>
      <c r="I71" s="1"/>
      <c r="J71" s="1"/>
    </row>
    <row r="72" spans="1:12" ht="8.25" customHeight="1">
      <c r="A72" s="154" t="s">
        <v>374</v>
      </c>
      <c r="B72" s="154"/>
      <c r="C72" s="154"/>
      <c r="D72" s="154"/>
      <c r="E72" s="154"/>
      <c r="F72" s="154" t="s">
        <v>371</v>
      </c>
      <c r="G72" s="154"/>
      <c r="H72" s="154"/>
      <c r="I72" s="154"/>
      <c r="J72" s="154"/>
      <c r="L72" s="155"/>
    </row>
    <row r="73" spans="1:9" ht="18" customHeight="1">
      <c r="A73" s="21"/>
      <c r="B73" s="22"/>
      <c r="C73" s="22"/>
      <c r="D73" s="22"/>
      <c r="E73" s="22"/>
      <c r="F73" s="22"/>
      <c r="G73" s="22"/>
      <c r="H73" s="22"/>
      <c r="I73" s="22"/>
    </row>
    <row r="74" spans="2:5" ht="9" customHeight="1">
      <c r="B74" s="25"/>
      <c r="E74" s="7"/>
    </row>
  </sheetData>
  <mergeCells count="11">
    <mergeCell ref="A7:E7"/>
    <mergeCell ref="A38:E38"/>
    <mergeCell ref="F38:K38"/>
    <mergeCell ref="F7:K7"/>
    <mergeCell ref="K4:K5"/>
    <mergeCell ref="J4:J5"/>
    <mergeCell ref="A4:A5"/>
    <mergeCell ref="F4:F5"/>
    <mergeCell ref="B4:D4"/>
    <mergeCell ref="G4:I4"/>
    <mergeCell ref="E4:E5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2:R73"/>
  <sheetViews>
    <sheetView workbookViewId="0" topLeftCell="E1">
      <selection activeCell="F1" sqref="F1"/>
    </sheetView>
  </sheetViews>
  <sheetFormatPr defaultColWidth="9.140625" defaultRowHeight="9" customHeight="1"/>
  <cols>
    <col min="1" max="1" width="30.421875" style="4" customWidth="1"/>
    <col min="2" max="3" width="11.7109375" style="4" customWidth="1"/>
    <col min="4" max="4" width="10.8515625" style="4" customWidth="1"/>
    <col min="5" max="5" width="11.7109375" style="4" customWidth="1"/>
    <col min="6" max="6" width="30.28125" style="4" customWidth="1"/>
    <col min="7" max="8" width="9.57421875" style="4" customWidth="1"/>
    <col min="9" max="9" width="8.28125" style="4" customWidth="1"/>
    <col min="10" max="10" width="10.28125" style="4" customWidth="1"/>
    <col min="11" max="11" width="8.8515625" style="4" customWidth="1"/>
    <col min="12" max="16384" width="9.140625" style="4" customWidth="1"/>
  </cols>
  <sheetData>
    <row r="1" ht="4.5" customHeight="1"/>
    <row r="2" spans="1:9" ht="24.75" customHeight="1">
      <c r="A2" s="31" t="s">
        <v>74</v>
      </c>
      <c r="B2" s="31"/>
      <c r="C2" s="31"/>
      <c r="D2" s="31"/>
      <c r="E2" s="20"/>
      <c r="F2" s="31" t="s">
        <v>116</v>
      </c>
      <c r="G2" s="20"/>
      <c r="H2" s="20"/>
      <c r="I2" s="20"/>
    </row>
    <row r="3" spans="1:10" ht="13.5" customHeight="1">
      <c r="A3" s="13"/>
      <c r="B3" s="14"/>
      <c r="C3" s="14"/>
      <c r="D3" s="14"/>
      <c r="E3" s="8"/>
      <c r="F3" s="8"/>
      <c r="J3" s="8"/>
    </row>
    <row r="4" spans="1:11" s="1" customFormat="1" ht="15" customHeight="1">
      <c r="A4" s="382" t="s">
        <v>396</v>
      </c>
      <c r="B4" s="385" t="s">
        <v>115</v>
      </c>
      <c r="C4" s="385"/>
      <c r="D4" s="385"/>
      <c r="E4" s="405" t="s">
        <v>121</v>
      </c>
      <c r="F4" s="382" t="s">
        <v>396</v>
      </c>
      <c r="G4" s="385" t="s">
        <v>83</v>
      </c>
      <c r="H4" s="385"/>
      <c r="I4" s="385"/>
      <c r="J4" s="405" t="s">
        <v>84</v>
      </c>
      <c r="K4" s="405" t="s">
        <v>85</v>
      </c>
    </row>
    <row r="5" spans="1:11" s="6" customFormat="1" ht="33" customHeight="1">
      <c r="A5" s="383"/>
      <c r="B5" s="10" t="s">
        <v>120</v>
      </c>
      <c r="C5" s="10" t="s">
        <v>129</v>
      </c>
      <c r="D5" s="10" t="s">
        <v>128</v>
      </c>
      <c r="E5" s="411"/>
      <c r="F5" s="383"/>
      <c r="G5" s="10" t="s">
        <v>120</v>
      </c>
      <c r="H5" s="10" t="s">
        <v>131</v>
      </c>
      <c r="I5" s="10" t="s">
        <v>128</v>
      </c>
      <c r="J5" s="411"/>
      <c r="K5" s="411"/>
    </row>
    <row r="6" spans="1:11" s="6" customFormat="1" ht="3.75" customHeight="1">
      <c r="A6" s="273"/>
      <c r="B6" s="269"/>
      <c r="C6" s="269"/>
      <c r="D6" s="269"/>
      <c r="E6" s="218"/>
      <c r="F6" s="273"/>
      <c r="G6" s="269"/>
      <c r="H6" s="269"/>
      <c r="I6" s="269"/>
      <c r="J6" s="218"/>
      <c r="K6" s="218"/>
    </row>
    <row r="7" spans="1:11" s="6" customFormat="1" ht="7.5" customHeight="1">
      <c r="A7" s="386" t="s">
        <v>263</v>
      </c>
      <c r="B7" s="386"/>
      <c r="C7" s="386"/>
      <c r="D7" s="386"/>
      <c r="E7" s="386"/>
      <c r="F7" s="386" t="s">
        <v>263</v>
      </c>
      <c r="G7" s="386"/>
      <c r="H7" s="386"/>
      <c r="I7" s="386"/>
      <c r="J7" s="386"/>
      <c r="K7" s="386"/>
    </row>
    <row r="8" spans="1:6" s="6" customFormat="1" ht="3" customHeight="1">
      <c r="A8" s="2"/>
      <c r="B8" s="15"/>
      <c r="C8" s="15"/>
      <c r="D8" s="15"/>
      <c r="F8" s="2"/>
    </row>
    <row r="9" spans="1:6" s="6" customFormat="1" ht="9" customHeight="1">
      <c r="A9" s="3" t="s">
        <v>12</v>
      </c>
      <c r="B9" s="18"/>
      <c r="C9" s="18"/>
      <c r="D9" s="18"/>
      <c r="F9" s="3" t="s">
        <v>12</v>
      </c>
    </row>
    <row r="10" spans="1:11" ht="9" customHeight="1">
      <c r="A10" s="4" t="s">
        <v>0</v>
      </c>
      <c r="B10" s="30" t="s">
        <v>27</v>
      </c>
      <c r="C10" s="30" t="s">
        <v>27</v>
      </c>
      <c r="D10" s="30" t="s">
        <v>27</v>
      </c>
      <c r="E10" s="30" t="s">
        <v>27</v>
      </c>
      <c r="F10" s="4" t="s">
        <v>0</v>
      </c>
      <c r="G10" s="30" t="s">
        <v>27</v>
      </c>
      <c r="H10" s="30" t="s">
        <v>27</v>
      </c>
      <c r="I10" s="30" t="s">
        <v>27</v>
      </c>
      <c r="J10" s="30" t="s">
        <v>27</v>
      </c>
      <c r="K10" s="30" t="s">
        <v>27</v>
      </c>
    </row>
    <row r="11" spans="1:18" ht="9" customHeight="1">
      <c r="A11" s="4" t="s">
        <v>1</v>
      </c>
      <c r="B11" s="25">
        <v>1681776</v>
      </c>
      <c r="C11" s="27" t="s">
        <v>27</v>
      </c>
      <c r="D11" s="27" t="s">
        <v>27</v>
      </c>
      <c r="E11" s="25">
        <v>1681776</v>
      </c>
      <c r="F11" s="4" t="s">
        <v>1</v>
      </c>
      <c r="G11" s="28" t="s">
        <v>27</v>
      </c>
      <c r="H11" s="28" t="s">
        <v>27</v>
      </c>
      <c r="I11" s="28" t="s">
        <v>27</v>
      </c>
      <c r="J11" s="28" t="s">
        <v>27</v>
      </c>
      <c r="K11" s="25">
        <v>1681776</v>
      </c>
      <c r="L11" s="25"/>
      <c r="M11" s="25"/>
      <c r="N11" s="28"/>
      <c r="O11" s="28"/>
      <c r="P11" s="28"/>
      <c r="Q11" s="28"/>
      <c r="R11" s="25"/>
    </row>
    <row r="12" spans="1:18" ht="9" customHeight="1">
      <c r="A12" s="4" t="s">
        <v>398</v>
      </c>
      <c r="B12" s="25">
        <v>69225</v>
      </c>
      <c r="C12" s="27" t="s">
        <v>27</v>
      </c>
      <c r="D12" s="25">
        <v>2754</v>
      </c>
      <c r="E12" s="25">
        <v>71979</v>
      </c>
      <c r="F12" s="4" t="s">
        <v>398</v>
      </c>
      <c r="G12" s="28">
        <v>61</v>
      </c>
      <c r="H12" s="28" t="s">
        <v>27</v>
      </c>
      <c r="I12" s="28" t="s">
        <v>27</v>
      </c>
      <c r="J12" s="28">
        <v>61</v>
      </c>
      <c r="K12" s="25">
        <v>72040</v>
      </c>
      <c r="L12" s="25"/>
      <c r="M12" s="25"/>
      <c r="N12" s="28"/>
      <c r="O12" s="28"/>
      <c r="P12" s="28"/>
      <c r="Q12" s="28"/>
      <c r="R12" s="25"/>
    </row>
    <row r="13" spans="1:18" ht="9" customHeight="1">
      <c r="A13" s="4" t="s">
        <v>2</v>
      </c>
      <c r="B13" s="25">
        <v>615000</v>
      </c>
      <c r="C13" s="25">
        <v>9013</v>
      </c>
      <c r="D13" s="25">
        <v>22288</v>
      </c>
      <c r="E13" s="25">
        <v>646301</v>
      </c>
      <c r="F13" s="4" t="s">
        <v>2</v>
      </c>
      <c r="G13" s="25">
        <v>2849725</v>
      </c>
      <c r="H13" s="28" t="s">
        <v>27</v>
      </c>
      <c r="I13" s="28" t="s">
        <v>27</v>
      </c>
      <c r="J13" s="25">
        <v>2849725</v>
      </c>
      <c r="K13" s="25">
        <v>3496026</v>
      </c>
      <c r="L13" s="25"/>
      <c r="M13" s="25"/>
      <c r="N13" s="25"/>
      <c r="O13" s="28"/>
      <c r="P13" s="28"/>
      <c r="Q13" s="25"/>
      <c r="R13" s="25"/>
    </row>
    <row r="14" spans="1:18" ht="9" customHeight="1">
      <c r="A14" s="4" t="s">
        <v>399</v>
      </c>
      <c r="B14" s="25">
        <v>115171</v>
      </c>
      <c r="C14" s="28" t="s">
        <v>27</v>
      </c>
      <c r="D14" s="25">
        <v>1181</v>
      </c>
      <c r="E14" s="25">
        <v>116352</v>
      </c>
      <c r="F14" s="4" t="s">
        <v>399</v>
      </c>
      <c r="G14" s="28" t="s">
        <v>27</v>
      </c>
      <c r="H14" s="28" t="s">
        <v>27</v>
      </c>
      <c r="I14" s="28" t="s">
        <v>27</v>
      </c>
      <c r="J14" s="28" t="s">
        <v>27</v>
      </c>
      <c r="K14" s="25">
        <v>116352</v>
      </c>
      <c r="L14" s="25"/>
      <c r="M14" s="25"/>
      <c r="N14" s="28"/>
      <c r="O14" s="28"/>
      <c r="P14" s="28"/>
      <c r="Q14" s="28"/>
      <c r="R14" s="25"/>
    </row>
    <row r="15" spans="1:18" ht="9" customHeight="1">
      <c r="A15" s="4" t="s">
        <v>3</v>
      </c>
      <c r="B15" s="25">
        <v>2954</v>
      </c>
      <c r="C15" s="28" t="s">
        <v>27</v>
      </c>
      <c r="D15" s="27" t="s">
        <v>27</v>
      </c>
      <c r="E15" s="25">
        <v>2954</v>
      </c>
      <c r="F15" s="4" t="s">
        <v>3</v>
      </c>
      <c r="G15" s="28" t="s">
        <v>27</v>
      </c>
      <c r="H15" s="28" t="s">
        <v>27</v>
      </c>
      <c r="I15" s="28" t="s">
        <v>27</v>
      </c>
      <c r="J15" s="28" t="s">
        <v>27</v>
      </c>
      <c r="K15" s="25">
        <v>2954</v>
      </c>
      <c r="L15" s="25"/>
      <c r="M15" s="25"/>
      <c r="N15" s="28"/>
      <c r="O15" s="28"/>
      <c r="P15" s="28"/>
      <c r="Q15" s="28"/>
      <c r="R15" s="25"/>
    </row>
    <row r="16" spans="1:18" s="1" customFormat="1" ht="9" customHeight="1">
      <c r="A16" s="4" t="s">
        <v>145</v>
      </c>
      <c r="B16" s="29">
        <v>393277</v>
      </c>
      <c r="C16" s="29">
        <v>3145</v>
      </c>
      <c r="D16" s="29">
        <v>35251</v>
      </c>
      <c r="E16" s="29">
        <v>431673</v>
      </c>
      <c r="F16" s="4" t="s">
        <v>160</v>
      </c>
      <c r="G16" s="29" t="s">
        <v>27</v>
      </c>
      <c r="H16" s="29" t="s">
        <v>27</v>
      </c>
      <c r="I16" s="29">
        <v>181</v>
      </c>
      <c r="J16" s="29">
        <v>181</v>
      </c>
      <c r="K16" s="29">
        <v>431854</v>
      </c>
      <c r="L16" s="25"/>
      <c r="M16" s="25"/>
      <c r="N16" s="28"/>
      <c r="O16" s="28"/>
      <c r="P16" s="25"/>
      <c r="Q16" s="25"/>
      <c r="R16" s="25"/>
    </row>
    <row r="17" spans="1:18" ht="9" customHeight="1">
      <c r="A17" s="4" t="s">
        <v>4</v>
      </c>
      <c r="B17" s="25">
        <v>2622071</v>
      </c>
      <c r="C17" s="25">
        <v>13652</v>
      </c>
      <c r="D17" s="25">
        <v>113042</v>
      </c>
      <c r="E17" s="25">
        <v>2748765</v>
      </c>
      <c r="F17" s="4" t="s">
        <v>4</v>
      </c>
      <c r="G17" s="25">
        <v>8534</v>
      </c>
      <c r="H17" s="25">
        <v>687</v>
      </c>
      <c r="I17" s="25">
        <v>3471</v>
      </c>
      <c r="J17" s="25">
        <v>12692</v>
      </c>
      <c r="K17" s="25">
        <v>2761457</v>
      </c>
      <c r="L17" s="25"/>
      <c r="M17" s="25"/>
      <c r="N17" s="25"/>
      <c r="O17" s="25"/>
      <c r="P17" s="25"/>
      <c r="Q17" s="25"/>
      <c r="R17" s="25"/>
    </row>
    <row r="18" spans="1:18" ht="9" customHeight="1">
      <c r="A18" s="4" t="s">
        <v>5</v>
      </c>
      <c r="B18" s="25">
        <v>145117</v>
      </c>
      <c r="C18" s="25">
        <v>48678</v>
      </c>
      <c r="D18" s="25">
        <v>17984</v>
      </c>
      <c r="E18" s="25">
        <v>211779</v>
      </c>
      <c r="F18" s="4" t="s">
        <v>5</v>
      </c>
      <c r="G18" s="25">
        <v>12113</v>
      </c>
      <c r="H18" s="25">
        <v>1338</v>
      </c>
      <c r="I18" s="25">
        <v>930</v>
      </c>
      <c r="J18" s="25">
        <v>14381</v>
      </c>
      <c r="K18" s="25">
        <v>226160</v>
      </c>
      <c r="L18" s="25"/>
      <c r="M18" s="25"/>
      <c r="N18" s="25"/>
      <c r="O18" s="25"/>
      <c r="P18" s="25"/>
      <c r="Q18" s="25"/>
      <c r="R18" s="25"/>
    </row>
    <row r="19" spans="1:18" ht="9" customHeight="1">
      <c r="A19" s="5" t="s">
        <v>13</v>
      </c>
      <c r="B19" s="25"/>
      <c r="C19" s="25"/>
      <c r="D19" s="25"/>
      <c r="E19" s="25"/>
      <c r="F19" s="5" t="s">
        <v>13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8" ht="9" customHeight="1">
      <c r="A20" s="272" t="s">
        <v>309</v>
      </c>
      <c r="B20" s="25">
        <v>49815686.861852944</v>
      </c>
      <c r="C20" s="29" t="s">
        <v>269</v>
      </c>
      <c r="D20" s="25">
        <v>2528816.2291416004</v>
      </c>
      <c r="E20" s="25">
        <v>52344503.090994544</v>
      </c>
      <c r="F20" s="272" t="s">
        <v>309</v>
      </c>
      <c r="G20" s="25">
        <v>14885636.300722525</v>
      </c>
      <c r="H20" s="29" t="s">
        <v>269</v>
      </c>
      <c r="I20" s="25">
        <v>675322.1399908066</v>
      </c>
      <c r="J20" s="25">
        <v>15560958.440713331</v>
      </c>
      <c r="K20" s="25">
        <v>67905461.53170788</v>
      </c>
      <c r="L20" s="25"/>
      <c r="M20" s="25"/>
      <c r="N20" s="25"/>
      <c r="O20" s="25"/>
      <c r="P20" s="25"/>
      <c r="Q20" s="25"/>
      <c r="R20" s="25"/>
    </row>
    <row r="21" spans="1:18" ht="9" customHeight="1">
      <c r="A21" s="4" t="s">
        <v>156</v>
      </c>
      <c r="B21" s="25">
        <v>1007857.3458247042</v>
      </c>
      <c r="C21" s="25">
        <v>1816277.1664075775</v>
      </c>
      <c r="D21" s="25">
        <v>60019.78959545931</v>
      </c>
      <c r="E21" s="25">
        <v>2884154.301827741</v>
      </c>
      <c r="F21" s="4" t="s">
        <v>156</v>
      </c>
      <c r="G21" s="25">
        <v>214272.08240586284</v>
      </c>
      <c r="H21" s="25">
        <v>489788.23924349394</v>
      </c>
      <c r="I21" s="25">
        <v>72507.98080846164</v>
      </c>
      <c r="J21" s="25">
        <v>776568.3024578184</v>
      </c>
      <c r="K21" s="25">
        <v>3660722.604285559</v>
      </c>
      <c r="L21" s="25"/>
      <c r="M21" s="25"/>
      <c r="N21" s="25"/>
      <c r="O21" s="25"/>
      <c r="P21" s="25"/>
      <c r="Q21" s="25"/>
      <c r="R21" s="25"/>
    </row>
    <row r="22" spans="1:18" s="279" customFormat="1" ht="9" customHeight="1">
      <c r="A22" s="4" t="s">
        <v>157</v>
      </c>
      <c r="B22" s="25">
        <v>15096637.280685361</v>
      </c>
      <c r="C22" s="25">
        <v>4725948.611980843</v>
      </c>
      <c r="D22" s="25">
        <v>270247.5407485549</v>
      </c>
      <c r="E22" s="25">
        <v>20092833.43341476</v>
      </c>
      <c r="F22" s="4" t="s">
        <v>157</v>
      </c>
      <c r="G22" s="25">
        <v>1242481.5725780514</v>
      </c>
      <c r="H22" s="25">
        <v>3242675.0396591797</v>
      </c>
      <c r="I22" s="25">
        <v>3099389.403680676</v>
      </c>
      <c r="J22" s="25">
        <v>7584546.015917907</v>
      </c>
      <c r="K22" s="25">
        <v>27677379.44933267</v>
      </c>
      <c r="L22" s="181"/>
      <c r="M22" s="181"/>
      <c r="N22" s="181"/>
      <c r="O22" s="181"/>
      <c r="P22" s="181"/>
      <c r="Q22" s="181"/>
      <c r="R22" s="181"/>
    </row>
    <row r="23" spans="1:18" ht="9" customHeight="1">
      <c r="A23" s="4" t="s">
        <v>158</v>
      </c>
      <c r="B23" s="29" t="s">
        <v>269</v>
      </c>
      <c r="C23" s="29" t="s">
        <v>269</v>
      </c>
      <c r="D23" s="29" t="s">
        <v>269</v>
      </c>
      <c r="E23" s="29" t="s">
        <v>269</v>
      </c>
      <c r="F23" s="4" t="s">
        <v>158</v>
      </c>
      <c r="G23" s="29" t="s">
        <v>269</v>
      </c>
      <c r="H23" s="29" t="s">
        <v>269</v>
      </c>
      <c r="I23" s="29" t="s">
        <v>269</v>
      </c>
      <c r="J23" s="29" t="s">
        <v>269</v>
      </c>
      <c r="K23" s="29" t="s">
        <v>269</v>
      </c>
      <c r="L23" s="29"/>
      <c r="M23" s="29"/>
      <c r="N23" s="29"/>
      <c r="O23" s="29"/>
      <c r="P23" s="29"/>
      <c r="Q23" s="29"/>
      <c r="R23" s="29"/>
    </row>
    <row r="24" spans="1:18" ht="9" customHeight="1">
      <c r="A24" s="4" t="s">
        <v>159</v>
      </c>
      <c r="B24" s="29" t="s">
        <v>269</v>
      </c>
      <c r="C24" s="29" t="s">
        <v>269</v>
      </c>
      <c r="D24" s="29" t="s">
        <v>269</v>
      </c>
      <c r="E24" s="29" t="s">
        <v>269</v>
      </c>
      <c r="F24" s="4" t="s">
        <v>159</v>
      </c>
      <c r="G24" s="29" t="s">
        <v>269</v>
      </c>
      <c r="H24" s="29" t="s">
        <v>269</v>
      </c>
      <c r="I24" s="29" t="s">
        <v>269</v>
      </c>
      <c r="J24" s="29" t="s">
        <v>269</v>
      </c>
      <c r="K24" s="29" t="s">
        <v>269</v>
      </c>
      <c r="L24" s="29"/>
      <c r="M24" s="29"/>
      <c r="N24" s="29"/>
      <c r="O24" s="29"/>
      <c r="P24" s="29"/>
      <c r="Q24" s="29"/>
      <c r="R24" s="29"/>
    </row>
    <row r="25" spans="1:18" ht="9" customHeight="1">
      <c r="A25" s="272" t="s">
        <v>272</v>
      </c>
      <c r="B25" s="29" t="s">
        <v>269</v>
      </c>
      <c r="C25" s="29" t="s">
        <v>269</v>
      </c>
      <c r="D25" s="29" t="s">
        <v>269</v>
      </c>
      <c r="E25" s="29" t="s">
        <v>269</v>
      </c>
      <c r="F25" s="272" t="s">
        <v>273</v>
      </c>
      <c r="G25" s="29" t="s">
        <v>269</v>
      </c>
      <c r="H25" s="29" t="s">
        <v>269</v>
      </c>
      <c r="I25" s="29" t="s">
        <v>269</v>
      </c>
      <c r="J25" s="29" t="s">
        <v>269</v>
      </c>
      <c r="K25" s="29" t="s">
        <v>269</v>
      </c>
      <c r="L25" s="29"/>
      <c r="M25" s="29"/>
      <c r="N25" s="29"/>
      <c r="O25" s="29"/>
      <c r="P25" s="29"/>
      <c r="Q25" s="29"/>
      <c r="R25" s="29"/>
    </row>
    <row r="26" spans="1:18" ht="9" customHeight="1">
      <c r="A26" s="4" t="s">
        <v>7</v>
      </c>
      <c r="B26" s="25">
        <v>4449.276185655926</v>
      </c>
      <c r="C26" s="25">
        <v>146623.6630222025</v>
      </c>
      <c r="D26" s="25">
        <v>5982.120262153521</v>
      </c>
      <c r="E26" s="25">
        <v>157055.05947001197</v>
      </c>
      <c r="F26" s="4" t="s">
        <v>7</v>
      </c>
      <c r="G26" s="28" t="s">
        <v>27</v>
      </c>
      <c r="H26" s="25">
        <v>8869.114328063752</v>
      </c>
      <c r="I26" s="25">
        <v>1019.4859188026463</v>
      </c>
      <c r="J26" s="25">
        <v>9888.600246866397</v>
      </c>
      <c r="K26" s="25">
        <v>166943.65971687838</v>
      </c>
      <c r="L26" s="25"/>
      <c r="M26" s="25"/>
      <c r="N26" s="28"/>
      <c r="O26" s="25"/>
      <c r="P26" s="25"/>
      <c r="Q26" s="25"/>
      <c r="R26" s="25"/>
    </row>
    <row r="27" spans="1:18" ht="9" customHeight="1">
      <c r="A27" s="4" t="s">
        <v>8</v>
      </c>
      <c r="B27" s="25">
        <v>43996.44677653427</v>
      </c>
      <c r="C27" s="25">
        <v>10055.93228217139</v>
      </c>
      <c r="D27" s="25">
        <v>11198.334942957335</v>
      </c>
      <c r="E27" s="25">
        <v>65250.71400166299</v>
      </c>
      <c r="F27" s="4" t="s">
        <v>8</v>
      </c>
      <c r="G27" s="27">
        <v>346872.07879066456</v>
      </c>
      <c r="H27" s="25">
        <v>21210.884845605207</v>
      </c>
      <c r="I27" s="25">
        <v>17949.97598475419</v>
      </c>
      <c r="J27" s="25">
        <v>386032.939621024</v>
      </c>
      <c r="K27" s="25">
        <v>451283.653622687</v>
      </c>
      <c r="L27" s="25"/>
      <c r="M27" s="25"/>
      <c r="N27" s="25"/>
      <c r="O27" s="25"/>
      <c r="P27" s="25"/>
      <c r="Q27" s="25"/>
      <c r="R27" s="25"/>
    </row>
    <row r="28" spans="1:18" ht="9" customHeight="1">
      <c r="A28" s="272" t="s">
        <v>400</v>
      </c>
      <c r="B28" s="25">
        <f>'[3]per annuario'!$J$5</f>
        <v>243437.62285218487</v>
      </c>
      <c r="C28" s="25">
        <f>'[3]per annuario'!$J$6+'[3]per annuario'!$J$7</f>
        <v>356616.80963915156</v>
      </c>
      <c r="D28" s="25">
        <f>'[3]per annuario'!$J$8+'[3]per annuario'!$J$9</f>
        <v>97151.2795219675</v>
      </c>
      <c r="E28" s="25">
        <f>SUM(B28:D28)</f>
        <v>697205.712013304</v>
      </c>
      <c r="F28" s="272" t="s">
        <v>400</v>
      </c>
      <c r="G28" s="25">
        <v>39723.75598444432</v>
      </c>
      <c r="H28" s="25">
        <v>537715.1358023416</v>
      </c>
      <c r="I28" s="25">
        <v>60752.95749043264</v>
      </c>
      <c r="J28" s="25">
        <v>638191.8492772186</v>
      </c>
      <c r="K28" s="25">
        <v>1335398.1164145498</v>
      </c>
      <c r="L28" s="25"/>
      <c r="M28" s="25"/>
      <c r="N28" s="25"/>
      <c r="O28" s="25"/>
      <c r="P28" s="25"/>
      <c r="Q28" s="25"/>
      <c r="R28" s="25"/>
    </row>
    <row r="29" spans="1:18" ht="9" customHeight="1">
      <c r="A29" s="272" t="s">
        <v>336</v>
      </c>
      <c r="B29" s="29" t="s">
        <v>269</v>
      </c>
      <c r="C29" s="29" t="s">
        <v>269</v>
      </c>
      <c r="D29" s="29" t="s">
        <v>269</v>
      </c>
      <c r="E29" s="29" t="s">
        <v>269</v>
      </c>
      <c r="F29" s="272" t="s">
        <v>336</v>
      </c>
      <c r="G29" s="29" t="s">
        <v>269</v>
      </c>
      <c r="H29" s="29" t="s">
        <v>269</v>
      </c>
      <c r="I29" s="29" t="s">
        <v>269</v>
      </c>
      <c r="J29" s="29" t="s">
        <v>269</v>
      </c>
      <c r="K29" s="29" t="s">
        <v>269</v>
      </c>
      <c r="L29" s="25"/>
      <c r="M29" s="25"/>
      <c r="N29" s="25"/>
      <c r="O29" s="25"/>
      <c r="P29" s="25"/>
      <c r="Q29" s="25"/>
      <c r="R29" s="25"/>
    </row>
    <row r="30" spans="1:18" ht="9" customHeight="1">
      <c r="A30" s="4" t="s">
        <v>9</v>
      </c>
      <c r="B30" s="25">
        <v>37441</v>
      </c>
      <c r="C30" s="25">
        <v>4333</v>
      </c>
      <c r="D30" s="25">
        <v>4267</v>
      </c>
      <c r="E30" s="25">
        <f>SUM(B30:D30)</f>
        <v>46041</v>
      </c>
      <c r="F30" s="4" t="s">
        <v>9</v>
      </c>
      <c r="G30" s="25">
        <v>17941</v>
      </c>
      <c r="H30" s="25">
        <v>2651</v>
      </c>
      <c r="I30" s="25">
        <v>603</v>
      </c>
      <c r="J30" s="25">
        <f>SUM(G30:I30)</f>
        <v>21195</v>
      </c>
      <c r="K30" s="25">
        <f>J30+E30</f>
        <v>67236</v>
      </c>
      <c r="L30" s="25"/>
      <c r="M30" s="25"/>
      <c r="N30" s="25"/>
      <c r="O30" s="25"/>
      <c r="P30" s="25"/>
      <c r="Q30" s="25"/>
      <c r="R30" s="25"/>
    </row>
    <row r="31" spans="1:18" ht="9" customHeight="1">
      <c r="A31" s="4" t="s">
        <v>10</v>
      </c>
      <c r="B31" s="25">
        <v>18823.821058013604</v>
      </c>
      <c r="C31" s="25">
        <v>426283.6882252992</v>
      </c>
      <c r="D31" s="25">
        <v>28093.995155634286</v>
      </c>
      <c r="E31" s="25">
        <v>473201.5044389471</v>
      </c>
      <c r="F31" s="4" t="s">
        <v>10</v>
      </c>
      <c r="G31" s="25">
        <v>3048.6450753252384</v>
      </c>
      <c r="H31" s="25">
        <v>24489.5061122674</v>
      </c>
      <c r="I31" s="25">
        <v>679.6572792017643</v>
      </c>
      <c r="J31" s="25">
        <v>28217.808466794406</v>
      </c>
      <c r="K31" s="25">
        <v>501419.3129057415</v>
      </c>
      <c r="L31" s="25"/>
      <c r="M31" s="25"/>
      <c r="N31" s="25"/>
      <c r="O31" s="25"/>
      <c r="P31" s="25"/>
      <c r="Q31" s="25"/>
      <c r="R31" s="25"/>
    </row>
    <row r="32" spans="1:18" ht="9" customHeight="1">
      <c r="A32" s="4" t="s">
        <v>165</v>
      </c>
      <c r="B32" s="29" t="s">
        <v>269</v>
      </c>
      <c r="C32" s="29" t="s">
        <v>269</v>
      </c>
      <c r="D32" s="29" t="s">
        <v>269</v>
      </c>
      <c r="E32" s="29" t="s">
        <v>269</v>
      </c>
      <c r="F32" s="4" t="s">
        <v>165</v>
      </c>
      <c r="G32" s="29" t="s">
        <v>269</v>
      </c>
      <c r="H32" s="29" t="s">
        <v>269</v>
      </c>
      <c r="I32" s="29" t="s">
        <v>269</v>
      </c>
      <c r="J32" s="29" t="s">
        <v>269</v>
      </c>
      <c r="K32" s="29" t="s">
        <v>269</v>
      </c>
      <c r="L32" s="29"/>
      <c r="M32" s="29"/>
      <c r="N32" s="29"/>
      <c r="O32" s="29"/>
      <c r="P32" s="29"/>
      <c r="Q32" s="29"/>
      <c r="R32" s="29"/>
    </row>
    <row r="33" spans="1:18" ht="9" customHeight="1">
      <c r="A33" s="272" t="s">
        <v>401</v>
      </c>
      <c r="B33" s="25">
        <v>6755031.96325389</v>
      </c>
      <c r="C33" s="25">
        <v>153332.29120137173</v>
      </c>
      <c r="D33" s="25">
        <v>304565.3585792838</v>
      </c>
      <c r="E33" s="25">
        <v>7212929.613034545</v>
      </c>
      <c r="F33" s="272" t="s">
        <v>401</v>
      </c>
      <c r="G33" s="25">
        <v>451061.17795772286</v>
      </c>
      <c r="H33" s="25">
        <v>66927.13309610747</v>
      </c>
      <c r="I33" s="25">
        <v>150379.33759238123</v>
      </c>
      <c r="J33" s="25">
        <v>668367.6486462115</v>
      </c>
      <c r="K33" s="25">
        <v>7881297.261680757</v>
      </c>
      <c r="L33" s="25"/>
      <c r="M33" s="25"/>
      <c r="N33" s="25"/>
      <c r="O33" s="25"/>
      <c r="P33" s="25"/>
      <c r="Q33" s="25"/>
      <c r="R33" s="25"/>
    </row>
    <row r="34" spans="1:18" ht="9" customHeight="1">
      <c r="A34" s="272" t="s">
        <v>310</v>
      </c>
      <c r="B34" s="29">
        <v>11873</v>
      </c>
      <c r="C34" s="29">
        <v>319339</v>
      </c>
      <c r="D34" s="29">
        <v>37289</v>
      </c>
      <c r="E34" s="29">
        <v>368501</v>
      </c>
      <c r="F34" s="272" t="s">
        <v>310</v>
      </c>
      <c r="G34" s="28" t="s">
        <v>27</v>
      </c>
      <c r="H34" s="29">
        <v>3580</v>
      </c>
      <c r="I34" s="29">
        <v>269</v>
      </c>
      <c r="J34" s="29">
        <v>3849</v>
      </c>
      <c r="K34" s="29">
        <v>372350</v>
      </c>
      <c r="L34" s="29"/>
      <c r="M34" s="29"/>
      <c r="N34" s="29"/>
      <c r="O34" s="29"/>
      <c r="P34" s="29"/>
      <c r="Q34" s="29"/>
      <c r="R34" s="29"/>
    </row>
    <row r="35" spans="1:18" ht="9" customHeight="1">
      <c r="A35" s="5" t="s">
        <v>14</v>
      </c>
      <c r="B35" s="25"/>
      <c r="C35" s="25"/>
      <c r="D35" s="25"/>
      <c r="E35" s="25"/>
      <c r="F35" s="5" t="s">
        <v>14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9" customHeight="1">
      <c r="A36" s="4" t="s">
        <v>14</v>
      </c>
      <c r="B36" s="25">
        <v>58322369.297670275</v>
      </c>
      <c r="C36" s="25">
        <v>15259.235540497968</v>
      </c>
      <c r="D36" s="25">
        <v>621642.6428132355</v>
      </c>
      <c r="E36" s="25">
        <v>58959271.176024005</v>
      </c>
      <c r="F36" s="4" t="s">
        <v>14</v>
      </c>
      <c r="G36" s="25">
        <v>4666.1880832735105</v>
      </c>
      <c r="H36" s="28" t="s">
        <v>27</v>
      </c>
      <c r="I36" s="25">
        <v>9388.153511648687</v>
      </c>
      <c r="J36" s="25">
        <v>14054.341594922196</v>
      </c>
      <c r="K36" s="25">
        <v>58973325.517618924</v>
      </c>
      <c r="L36" s="25"/>
      <c r="M36" s="25"/>
      <c r="N36" s="25"/>
      <c r="O36" s="28"/>
      <c r="P36" s="25"/>
      <c r="Q36" s="25"/>
      <c r="R36" s="25"/>
    </row>
    <row r="37" spans="2:18" ht="3.75" customHeight="1">
      <c r="B37" s="25"/>
      <c r="C37" s="25"/>
      <c r="D37" s="25"/>
      <c r="E37" s="25"/>
      <c r="G37" s="25"/>
      <c r="H37" s="28"/>
      <c r="I37" s="25"/>
      <c r="J37" s="25"/>
      <c r="K37" s="25"/>
      <c r="L37" s="25"/>
      <c r="M37" s="25"/>
      <c r="N37" s="25"/>
      <c r="O37" s="28"/>
      <c r="P37" s="25"/>
      <c r="Q37" s="25"/>
      <c r="R37" s="25"/>
    </row>
    <row r="38" spans="1:11" s="6" customFormat="1" ht="7.5" customHeight="1">
      <c r="A38" s="410" t="s">
        <v>264</v>
      </c>
      <c r="B38" s="410"/>
      <c r="C38" s="410"/>
      <c r="D38" s="410"/>
      <c r="E38" s="410"/>
      <c r="F38" s="410" t="s">
        <v>264</v>
      </c>
      <c r="G38" s="410"/>
      <c r="H38" s="410"/>
      <c r="I38" s="410"/>
      <c r="J38" s="410"/>
      <c r="K38" s="410"/>
    </row>
    <row r="39" spans="1:6" s="6" customFormat="1" ht="3" customHeight="1">
      <c r="A39" s="2"/>
      <c r="B39" s="15"/>
      <c r="C39" s="15"/>
      <c r="D39" s="15"/>
      <c r="F39" s="2"/>
    </row>
    <row r="40" spans="1:6" s="6" customFormat="1" ht="9" customHeight="1">
      <c r="A40" s="3" t="s">
        <v>12</v>
      </c>
      <c r="B40" s="18"/>
      <c r="C40" s="18"/>
      <c r="D40" s="18"/>
      <c r="F40" s="3" t="s">
        <v>12</v>
      </c>
    </row>
    <row r="41" spans="1:11" ht="9" customHeight="1">
      <c r="A41" s="4" t="s">
        <v>0</v>
      </c>
      <c r="B41" s="30" t="s">
        <v>27</v>
      </c>
      <c r="C41" s="30" t="s">
        <v>27</v>
      </c>
      <c r="D41" s="30" t="s">
        <v>27</v>
      </c>
      <c r="E41" s="30" t="s">
        <v>27</v>
      </c>
      <c r="F41" s="4" t="s">
        <v>0</v>
      </c>
      <c r="G41" s="30" t="s">
        <v>27</v>
      </c>
      <c r="H41" s="30" t="s">
        <v>27</v>
      </c>
      <c r="I41" s="30" t="s">
        <v>27</v>
      </c>
      <c r="J41" s="30" t="s">
        <v>27</v>
      </c>
      <c r="K41" s="30" t="s">
        <v>27</v>
      </c>
    </row>
    <row r="42" spans="1:18" ht="9" customHeight="1">
      <c r="A42" s="4" t="s">
        <v>1</v>
      </c>
      <c r="B42" s="25">
        <v>1737313</v>
      </c>
      <c r="C42" s="27" t="s">
        <v>27</v>
      </c>
      <c r="D42" s="25">
        <v>13390</v>
      </c>
      <c r="E42" s="25">
        <v>1750703</v>
      </c>
      <c r="F42" s="4" t="s">
        <v>1</v>
      </c>
      <c r="G42" s="28" t="s">
        <v>27</v>
      </c>
      <c r="H42" s="28" t="s">
        <v>27</v>
      </c>
      <c r="I42" s="28" t="s">
        <v>27</v>
      </c>
      <c r="J42" s="28" t="s">
        <v>27</v>
      </c>
      <c r="K42" s="25">
        <v>1750703</v>
      </c>
      <c r="L42" s="25"/>
      <c r="M42" s="25"/>
      <c r="N42" s="28"/>
      <c r="O42" s="28"/>
      <c r="P42" s="28"/>
      <c r="Q42" s="28"/>
      <c r="R42" s="25"/>
    </row>
    <row r="43" spans="1:18" ht="9" customHeight="1">
      <c r="A43" s="4" t="s">
        <v>398</v>
      </c>
      <c r="B43" s="25">
        <v>69737</v>
      </c>
      <c r="C43" s="27" t="s">
        <v>27</v>
      </c>
      <c r="D43" s="25">
        <v>11487</v>
      </c>
      <c r="E43" s="25">
        <v>81224</v>
      </c>
      <c r="F43" s="4" t="s">
        <v>398</v>
      </c>
      <c r="G43" s="28">
        <v>45</v>
      </c>
      <c r="H43" s="28">
        <v>64</v>
      </c>
      <c r="I43" s="28" t="s">
        <v>27</v>
      </c>
      <c r="J43" s="28">
        <v>109</v>
      </c>
      <c r="K43" s="25">
        <v>81333</v>
      </c>
      <c r="L43" s="25"/>
      <c r="M43" s="25"/>
      <c r="N43" s="28"/>
      <c r="O43" s="28"/>
      <c r="P43" s="28"/>
      <c r="Q43" s="28"/>
      <c r="R43" s="25"/>
    </row>
    <row r="44" spans="1:18" ht="9" customHeight="1">
      <c r="A44" s="4" t="s">
        <v>2</v>
      </c>
      <c r="B44" s="25">
        <v>925148</v>
      </c>
      <c r="C44" s="25">
        <v>5432</v>
      </c>
      <c r="D44" s="25">
        <v>37876</v>
      </c>
      <c r="E44" s="25">
        <v>968456</v>
      </c>
      <c r="F44" s="4" t="s">
        <v>2</v>
      </c>
      <c r="G44" s="25">
        <v>3111869</v>
      </c>
      <c r="H44" s="28">
        <v>8482</v>
      </c>
      <c r="I44" s="28">
        <v>113938</v>
      </c>
      <c r="J44" s="25">
        <v>3234289</v>
      </c>
      <c r="K44" s="25">
        <v>4202745</v>
      </c>
      <c r="L44" s="25"/>
      <c r="M44" s="25"/>
      <c r="N44" s="25"/>
      <c r="O44" s="28"/>
      <c r="P44" s="28"/>
      <c r="Q44" s="25"/>
      <c r="R44" s="25"/>
    </row>
    <row r="45" spans="1:18" ht="9" customHeight="1">
      <c r="A45" s="4" t="s">
        <v>399</v>
      </c>
      <c r="B45" s="25">
        <v>108964</v>
      </c>
      <c r="C45" s="28" t="s">
        <v>27</v>
      </c>
      <c r="D45" s="25">
        <v>35972</v>
      </c>
      <c r="E45" s="25">
        <v>144936</v>
      </c>
      <c r="F45" s="4" t="s">
        <v>399</v>
      </c>
      <c r="G45" s="28" t="s">
        <v>27</v>
      </c>
      <c r="H45" s="28" t="s">
        <v>27</v>
      </c>
      <c r="I45" s="28" t="s">
        <v>27</v>
      </c>
      <c r="J45" s="28" t="s">
        <v>27</v>
      </c>
      <c r="K45" s="25">
        <v>144936</v>
      </c>
      <c r="L45" s="25"/>
      <c r="M45" s="25"/>
      <c r="N45" s="28"/>
      <c r="O45" s="28"/>
      <c r="P45" s="28"/>
      <c r="Q45" s="28"/>
      <c r="R45" s="25"/>
    </row>
    <row r="46" spans="1:18" ht="9" customHeight="1">
      <c r="A46" s="4" t="s">
        <v>3</v>
      </c>
      <c r="B46" s="25">
        <v>1562</v>
      </c>
      <c r="C46" s="28" t="s">
        <v>27</v>
      </c>
      <c r="D46" s="27" t="s">
        <v>27</v>
      </c>
      <c r="E46" s="25">
        <v>1562</v>
      </c>
      <c r="F46" s="4" t="s">
        <v>3</v>
      </c>
      <c r="G46" s="28" t="s">
        <v>27</v>
      </c>
      <c r="H46" s="28" t="s">
        <v>27</v>
      </c>
      <c r="I46" s="28" t="s">
        <v>27</v>
      </c>
      <c r="J46" s="28" t="s">
        <v>27</v>
      </c>
      <c r="K46" s="25">
        <v>1562</v>
      </c>
      <c r="L46" s="25"/>
      <c r="M46" s="25"/>
      <c r="N46" s="28"/>
      <c r="O46" s="28"/>
      <c r="P46" s="28"/>
      <c r="Q46" s="28"/>
      <c r="R46" s="25"/>
    </row>
    <row r="47" spans="1:18" s="1" customFormat="1" ht="9" customHeight="1">
      <c r="A47" s="4" t="s">
        <v>145</v>
      </c>
      <c r="B47" s="29">
        <v>709560</v>
      </c>
      <c r="C47" s="29">
        <v>2435</v>
      </c>
      <c r="D47" s="29">
        <v>29422</v>
      </c>
      <c r="E47" s="29">
        <v>741417</v>
      </c>
      <c r="F47" s="4" t="s">
        <v>160</v>
      </c>
      <c r="G47" s="29" t="s">
        <v>27</v>
      </c>
      <c r="H47" s="29" t="s">
        <v>27</v>
      </c>
      <c r="I47" s="29">
        <v>181</v>
      </c>
      <c r="J47" s="29">
        <v>181</v>
      </c>
      <c r="K47" s="29">
        <v>741598</v>
      </c>
      <c r="L47" s="25"/>
      <c r="M47" s="25"/>
      <c r="N47" s="28"/>
      <c r="O47" s="28"/>
      <c r="P47" s="25"/>
      <c r="Q47" s="25"/>
      <c r="R47" s="25"/>
    </row>
    <row r="48" spans="1:18" ht="9" customHeight="1">
      <c r="A48" s="4" t="s">
        <v>4</v>
      </c>
      <c r="B48" s="25">
        <v>2494328</v>
      </c>
      <c r="C48" s="25">
        <v>22608</v>
      </c>
      <c r="D48" s="25">
        <v>141618</v>
      </c>
      <c r="E48" s="25">
        <v>2658554</v>
      </c>
      <c r="F48" s="4" t="s">
        <v>4</v>
      </c>
      <c r="G48" s="25">
        <v>30192</v>
      </c>
      <c r="H48" s="27" t="s">
        <v>27</v>
      </c>
      <c r="I48" s="25">
        <v>14218</v>
      </c>
      <c r="J48" s="25">
        <v>44410</v>
      </c>
      <c r="K48" s="25">
        <v>2702964</v>
      </c>
      <c r="L48" s="25"/>
      <c r="M48" s="25"/>
      <c r="N48" s="25"/>
      <c r="O48" s="25"/>
      <c r="P48" s="25"/>
      <c r="Q48" s="25"/>
      <c r="R48" s="25"/>
    </row>
    <row r="49" spans="1:18" ht="9" customHeight="1">
      <c r="A49" s="4" t="s">
        <v>5</v>
      </c>
      <c r="B49" s="25">
        <v>105851</v>
      </c>
      <c r="C49" s="25">
        <v>27523</v>
      </c>
      <c r="D49" s="25">
        <v>6415</v>
      </c>
      <c r="E49" s="25">
        <v>139789</v>
      </c>
      <c r="F49" s="4" t="s">
        <v>5</v>
      </c>
      <c r="G49" s="25">
        <v>9181</v>
      </c>
      <c r="H49" s="25">
        <v>1628</v>
      </c>
      <c r="I49" s="25">
        <v>1577</v>
      </c>
      <c r="J49" s="25">
        <v>12386</v>
      </c>
      <c r="K49" s="25">
        <v>152175</v>
      </c>
      <c r="L49" s="25"/>
      <c r="M49" s="25"/>
      <c r="N49" s="25"/>
      <c r="O49" s="25"/>
      <c r="P49" s="25"/>
      <c r="Q49" s="25"/>
      <c r="R49" s="25"/>
    </row>
    <row r="50" spans="1:18" ht="9" customHeight="1">
      <c r="A50" s="5" t="s">
        <v>13</v>
      </c>
      <c r="B50" s="25"/>
      <c r="C50" s="25"/>
      <c r="D50" s="25"/>
      <c r="E50" s="25"/>
      <c r="F50" s="5" t="s">
        <v>13</v>
      </c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9" customHeight="1">
      <c r="A51" s="272" t="s">
        <v>309</v>
      </c>
      <c r="B51" s="25">
        <v>41219960.312</v>
      </c>
      <c r="C51" s="29" t="s">
        <v>269</v>
      </c>
      <c r="D51" s="25">
        <v>1119959.0830000043</v>
      </c>
      <c r="E51" s="25">
        <v>42339919.395</v>
      </c>
      <c r="F51" s="272" t="s">
        <v>309</v>
      </c>
      <c r="G51" s="25">
        <v>12324480.642</v>
      </c>
      <c r="H51" s="29" t="s">
        <v>269</v>
      </c>
      <c r="I51" s="25">
        <v>712093.4399999995</v>
      </c>
      <c r="J51" s="25">
        <v>13036574.082</v>
      </c>
      <c r="K51" s="25">
        <v>55376493.477000006</v>
      </c>
      <c r="L51" s="25"/>
      <c r="M51" s="25"/>
      <c r="N51" s="25"/>
      <c r="O51" s="25"/>
      <c r="P51" s="25"/>
      <c r="Q51" s="25"/>
      <c r="R51" s="25"/>
    </row>
    <row r="52" spans="1:18" ht="9" customHeight="1">
      <c r="A52" s="4" t="s">
        <v>156</v>
      </c>
      <c r="B52" s="25">
        <v>1114325</v>
      </c>
      <c r="C52" s="25">
        <v>2294209</v>
      </c>
      <c r="D52" s="25">
        <v>97976</v>
      </c>
      <c r="E52" s="25">
        <v>3506510</v>
      </c>
      <c r="F52" s="4" t="s">
        <v>156</v>
      </c>
      <c r="G52" s="25">
        <v>342812</v>
      </c>
      <c r="H52" s="25">
        <v>785612</v>
      </c>
      <c r="I52" s="25">
        <v>81939</v>
      </c>
      <c r="J52" s="25">
        <v>1210363</v>
      </c>
      <c r="K52" s="25">
        <v>4716873</v>
      </c>
      <c r="L52" s="25"/>
      <c r="M52" s="25"/>
      <c r="N52" s="25"/>
      <c r="O52" s="25"/>
      <c r="P52" s="25"/>
      <c r="Q52" s="25"/>
      <c r="R52" s="25"/>
    </row>
    <row r="53" spans="1:18" s="279" customFormat="1" ht="9" customHeight="1">
      <c r="A53" s="4" t="s">
        <v>157</v>
      </c>
      <c r="B53" s="25">
        <v>11922591.18826195</v>
      </c>
      <c r="C53" s="25">
        <v>4970945.978255147</v>
      </c>
      <c r="D53" s="25">
        <v>272433.70197635994</v>
      </c>
      <c r="E53" s="25">
        <v>17165970.868493456</v>
      </c>
      <c r="F53" s="4" t="s">
        <v>157</v>
      </c>
      <c r="G53" s="25">
        <v>1629453.7796704015</v>
      </c>
      <c r="H53" s="25">
        <v>3661656.867107283</v>
      </c>
      <c r="I53" s="25">
        <v>3287403.7010113304</v>
      </c>
      <c r="J53" s="25">
        <v>8578514.347789014</v>
      </c>
      <c r="K53" s="25">
        <v>25744485.216282472</v>
      </c>
      <c r="L53" s="181"/>
      <c r="M53" s="181"/>
      <c r="N53" s="181"/>
      <c r="O53" s="181"/>
      <c r="P53" s="181"/>
      <c r="Q53" s="181"/>
      <c r="R53" s="181"/>
    </row>
    <row r="54" spans="1:18" ht="9" customHeight="1">
      <c r="A54" s="4" t="s">
        <v>158</v>
      </c>
      <c r="B54" s="29" t="s">
        <v>269</v>
      </c>
      <c r="C54" s="29" t="s">
        <v>269</v>
      </c>
      <c r="D54" s="29" t="s">
        <v>269</v>
      </c>
      <c r="E54" s="29" t="s">
        <v>269</v>
      </c>
      <c r="F54" s="4" t="s">
        <v>158</v>
      </c>
      <c r="G54" s="29" t="s">
        <v>269</v>
      </c>
      <c r="H54" s="29" t="s">
        <v>269</v>
      </c>
      <c r="I54" s="29" t="s">
        <v>269</v>
      </c>
      <c r="J54" s="29" t="s">
        <v>269</v>
      </c>
      <c r="K54" s="29" t="s">
        <v>269</v>
      </c>
      <c r="L54" s="29"/>
      <c r="M54" s="29"/>
      <c r="N54" s="29"/>
      <c r="O54" s="29"/>
      <c r="P54" s="29"/>
      <c r="Q54" s="29"/>
      <c r="R54" s="29"/>
    </row>
    <row r="55" spans="1:18" ht="9" customHeight="1">
      <c r="A55" s="4" t="s">
        <v>159</v>
      </c>
      <c r="B55" s="29" t="s">
        <v>269</v>
      </c>
      <c r="C55" s="29" t="s">
        <v>269</v>
      </c>
      <c r="D55" s="29" t="s">
        <v>269</v>
      </c>
      <c r="E55" s="29" t="s">
        <v>269</v>
      </c>
      <c r="F55" s="4" t="s">
        <v>159</v>
      </c>
      <c r="G55" s="29" t="s">
        <v>269</v>
      </c>
      <c r="H55" s="29" t="s">
        <v>269</v>
      </c>
      <c r="I55" s="29" t="s">
        <v>269</v>
      </c>
      <c r="J55" s="29" t="s">
        <v>269</v>
      </c>
      <c r="K55" s="29" t="s">
        <v>269</v>
      </c>
      <c r="L55" s="29"/>
      <c r="M55" s="29"/>
      <c r="N55" s="29"/>
      <c r="O55" s="29"/>
      <c r="P55" s="29"/>
      <c r="Q55" s="29"/>
      <c r="R55" s="29"/>
    </row>
    <row r="56" spans="1:18" ht="9" customHeight="1">
      <c r="A56" s="272" t="s">
        <v>273</v>
      </c>
      <c r="B56" s="29" t="s">
        <v>269</v>
      </c>
      <c r="C56" s="29" t="s">
        <v>269</v>
      </c>
      <c r="D56" s="29" t="s">
        <v>269</v>
      </c>
      <c r="E56" s="29" t="s">
        <v>269</v>
      </c>
      <c r="F56" s="272" t="s">
        <v>273</v>
      </c>
      <c r="G56" s="29" t="s">
        <v>269</v>
      </c>
      <c r="H56" s="29" t="s">
        <v>269</v>
      </c>
      <c r="I56" s="29" t="s">
        <v>269</v>
      </c>
      <c r="J56" s="29" t="s">
        <v>269</v>
      </c>
      <c r="K56" s="29" t="s">
        <v>269</v>
      </c>
      <c r="L56" s="29"/>
      <c r="M56" s="29"/>
      <c r="N56" s="29"/>
      <c r="O56" s="29"/>
      <c r="P56" s="29"/>
      <c r="Q56" s="29"/>
      <c r="R56" s="29"/>
    </row>
    <row r="57" spans="1:18" ht="9" customHeight="1">
      <c r="A57" s="4" t="s">
        <v>7</v>
      </c>
      <c r="B57" s="25">
        <v>1564</v>
      </c>
      <c r="C57" s="25">
        <v>124527</v>
      </c>
      <c r="D57" s="25">
        <v>4637</v>
      </c>
      <c r="E57" s="25">
        <v>130728</v>
      </c>
      <c r="F57" s="4" t="s">
        <v>7</v>
      </c>
      <c r="G57" s="28" t="s">
        <v>27</v>
      </c>
      <c r="H57" s="28">
        <v>8829</v>
      </c>
      <c r="I57" s="25">
        <v>1090</v>
      </c>
      <c r="J57" s="25">
        <v>9919</v>
      </c>
      <c r="K57" s="25">
        <v>140647</v>
      </c>
      <c r="L57" s="25"/>
      <c r="M57" s="25"/>
      <c r="N57" s="28"/>
      <c r="O57" s="25"/>
      <c r="P57" s="25"/>
      <c r="Q57" s="25"/>
      <c r="R57" s="25"/>
    </row>
    <row r="58" spans="1:18" ht="9" customHeight="1">
      <c r="A58" s="4" t="s">
        <v>8</v>
      </c>
      <c r="B58" s="25">
        <v>28512</v>
      </c>
      <c r="C58" s="25">
        <v>3675</v>
      </c>
      <c r="D58" s="28">
        <v>9314</v>
      </c>
      <c r="E58" s="25">
        <v>41501</v>
      </c>
      <c r="F58" s="4" t="s">
        <v>8</v>
      </c>
      <c r="G58" s="25">
        <v>154788</v>
      </c>
      <c r="H58" s="25">
        <v>48693</v>
      </c>
      <c r="I58" s="25">
        <v>4154</v>
      </c>
      <c r="J58" s="25">
        <v>207635</v>
      </c>
      <c r="K58" s="25">
        <v>249136</v>
      </c>
      <c r="L58" s="25"/>
      <c r="M58" s="25"/>
      <c r="N58" s="25"/>
      <c r="O58" s="25"/>
      <c r="P58" s="25"/>
      <c r="Q58" s="25"/>
      <c r="R58" s="25"/>
    </row>
    <row r="59" spans="1:18" ht="9" customHeight="1">
      <c r="A59" s="272" t="s">
        <v>400</v>
      </c>
      <c r="B59" s="25">
        <v>203956</v>
      </c>
      <c r="C59" s="25">
        <v>343081</v>
      </c>
      <c r="D59" s="25">
        <v>114808</v>
      </c>
      <c r="E59" s="25">
        <v>661845</v>
      </c>
      <c r="F59" s="272" t="s">
        <v>400</v>
      </c>
      <c r="G59" s="25">
        <v>89603</v>
      </c>
      <c r="H59" s="25">
        <v>448302</v>
      </c>
      <c r="I59" s="25">
        <v>54840</v>
      </c>
      <c r="J59" s="25">
        <v>592745</v>
      </c>
      <c r="K59" s="25">
        <v>1254590</v>
      </c>
      <c r="L59" s="25"/>
      <c r="M59" s="25"/>
      <c r="N59" s="25"/>
      <c r="O59" s="25"/>
      <c r="P59" s="25"/>
      <c r="Q59" s="25"/>
      <c r="R59" s="25"/>
    </row>
    <row r="60" spans="1:18" ht="9" customHeight="1">
      <c r="A60" s="272" t="s">
        <v>336</v>
      </c>
      <c r="B60" s="29" t="s">
        <v>269</v>
      </c>
      <c r="C60" s="29" t="s">
        <v>269</v>
      </c>
      <c r="D60" s="29" t="s">
        <v>269</v>
      </c>
      <c r="E60" s="29" t="s">
        <v>269</v>
      </c>
      <c r="F60" s="272" t="s">
        <v>336</v>
      </c>
      <c r="G60" s="29" t="s">
        <v>269</v>
      </c>
      <c r="H60" s="29" t="s">
        <v>269</v>
      </c>
      <c r="I60" s="29" t="s">
        <v>269</v>
      </c>
      <c r="J60" s="29" t="s">
        <v>269</v>
      </c>
      <c r="K60" s="29" t="s">
        <v>269</v>
      </c>
      <c r="L60" s="25"/>
      <c r="M60" s="25"/>
      <c r="N60" s="25"/>
      <c r="O60" s="25"/>
      <c r="P60" s="25"/>
      <c r="Q60" s="25"/>
      <c r="R60" s="25"/>
    </row>
    <row r="61" spans="1:18" ht="9" customHeight="1">
      <c r="A61" s="4" t="s">
        <v>9</v>
      </c>
      <c r="B61" s="25">
        <v>38606</v>
      </c>
      <c r="C61" s="25">
        <v>1438</v>
      </c>
      <c r="D61" s="25">
        <v>2088</v>
      </c>
      <c r="E61" s="25">
        <v>42132</v>
      </c>
      <c r="F61" s="4" t="s">
        <v>9</v>
      </c>
      <c r="G61" s="25">
        <v>15449</v>
      </c>
      <c r="H61" s="25">
        <v>3713</v>
      </c>
      <c r="I61" s="25">
        <v>3161</v>
      </c>
      <c r="J61" s="25">
        <v>22323</v>
      </c>
      <c r="K61" s="25">
        <v>64455</v>
      </c>
      <c r="L61" s="25"/>
      <c r="M61" s="25"/>
      <c r="N61" s="25"/>
      <c r="O61" s="25"/>
      <c r="P61" s="25"/>
      <c r="Q61" s="25"/>
      <c r="R61" s="25"/>
    </row>
    <row r="62" spans="1:18" ht="9" customHeight="1">
      <c r="A62" s="4" t="s">
        <v>10</v>
      </c>
      <c r="B62" s="25">
        <v>15552.724</v>
      </c>
      <c r="C62" s="25">
        <v>408557.18661</v>
      </c>
      <c r="D62" s="25">
        <v>40226.53083</v>
      </c>
      <c r="E62" s="25">
        <v>464336.44143999997</v>
      </c>
      <c r="F62" s="4" t="s">
        <v>10</v>
      </c>
      <c r="G62" s="25">
        <v>1548</v>
      </c>
      <c r="H62" s="25">
        <v>22426.41307</v>
      </c>
      <c r="I62" s="25">
        <v>338.33405999999997</v>
      </c>
      <c r="J62" s="25">
        <v>24312.74713</v>
      </c>
      <c r="K62" s="25">
        <v>488649.18856999994</v>
      </c>
      <c r="L62" s="25"/>
      <c r="M62" s="25"/>
      <c r="N62" s="25"/>
      <c r="O62" s="25"/>
      <c r="P62" s="25"/>
      <c r="Q62" s="25"/>
      <c r="R62" s="25"/>
    </row>
    <row r="63" spans="1:18" ht="9" customHeight="1">
      <c r="A63" s="4" t="s">
        <v>165</v>
      </c>
      <c r="B63" s="29" t="s">
        <v>269</v>
      </c>
      <c r="C63" s="29" t="s">
        <v>269</v>
      </c>
      <c r="D63" s="29" t="s">
        <v>269</v>
      </c>
      <c r="E63" s="29" t="s">
        <v>269</v>
      </c>
      <c r="F63" s="4" t="s">
        <v>165</v>
      </c>
      <c r="G63" s="29" t="s">
        <v>269</v>
      </c>
      <c r="H63" s="29" t="s">
        <v>269</v>
      </c>
      <c r="I63" s="29" t="s">
        <v>269</v>
      </c>
      <c r="J63" s="29" t="s">
        <v>269</v>
      </c>
      <c r="K63" s="29" t="s">
        <v>269</v>
      </c>
      <c r="L63" s="29"/>
      <c r="M63" s="29"/>
      <c r="N63" s="29"/>
      <c r="O63" s="29"/>
      <c r="P63" s="29"/>
      <c r="Q63" s="29"/>
      <c r="R63" s="29"/>
    </row>
    <row r="64" spans="1:18" ht="9" customHeight="1">
      <c r="A64" s="272" t="s">
        <v>401</v>
      </c>
      <c r="B64" s="25">
        <v>7253351</v>
      </c>
      <c r="C64" s="25">
        <v>175706</v>
      </c>
      <c r="D64" s="25">
        <v>365859</v>
      </c>
      <c r="E64" s="25">
        <v>7794916</v>
      </c>
      <c r="F64" s="272" t="s">
        <v>401</v>
      </c>
      <c r="G64" s="25">
        <v>410335</v>
      </c>
      <c r="H64" s="25">
        <v>64752</v>
      </c>
      <c r="I64" s="25">
        <v>151373</v>
      </c>
      <c r="J64" s="25">
        <v>626460</v>
      </c>
      <c r="K64" s="25">
        <v>8421376</v>
      </c>
      <c r="L64" s="25"/>
      <c r="M64" s="25"/>
      <c r="N64" s="25"/>
      <c r="O64" s="25"/>
      <c r="P64" s="25"/>
      <c r="Q64" s="25"/>
      <c r="R64" s="25"/>
    </row>
    <row r="65" spans="1:18" s="279" customFormat="1" ht="9" customHeight="1">
      <c r="A65" s="272" t="s">
        <v>310</v>
      </c>
      <c r="B65" s="29">
        <v>55689</v>
      </c>
      <c r="C65" s="29">
        <v>312405</v>
      </c>
      <c r="D65" s="29">
        <v>18773</v>
      </c>
      <c r="E65" s="29">
        <v>386867</v>
      </c>
      <c r="F65" s="272" t="s">
        <v>310</v>
      </c>
      <c r="G65" s="28">
        <v>1170</v>
      </c>
      <c r="H65" s="29">
        <v>13356</v>
      </c>
      <c r="I65" s="29">
        <v>29952</v>
      </c>
      <c r="J65" s="29">
        <v>44478</v>
      </c>
      <c r="K65" s="29">
        <v>431345</v>
      </c>
      <c r="L65" s="180"/>
      <c r="M65" s="180"/>
      <c r="N65" s="180"/>
      <c r="O65" s="180"/>
      <c r="P65" s="180"/>
      <c r="Q65" s="180"/>
      <c r="R65" s="180"/>
    </row>
    <row r="66" spans="1:18" ht="9" customHeight="1">
      <c r="A66" s="5" t="s">
        <v>14</v>
      </c>
      <c r="B66" s="25"/>
      <c r="C66" s="25"/>
      <c r="D66" s="25"/>
      <c r="E66" s="25"/>
      <c r="F66" s="5" t="s">
        <v>14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9" customHeight="1">
      <c r="A67" s="4" t="s">
        <v>14</v>
      </c>
      <c r="B67" s="25">
        <v>60140723</v>
      </c>
      <c r="C67" s="25">
        <v>22490</v>
      </c>
      <c r="D67" s="25">
        <v>614979</v>
      </c>
      <c r="E67" s="25">
        <v>60778192</v>
      </c>
      <c r="F67" s="4" t="s">
        <v>14</v>
      </c>
      <c r="G67" s="25">
        <v>3631</v>
      </c>
      <c r="H67" s="28" t="s">
        <v>27</v>
      </c>
      <c r="I67" s="25">
        <v>3834</v>
      </c>
      <c r="J67" s="25">
        <v>7465</v>
      </c>
      <c r="K67" s="25">
        <v>60785657</v>
      </c>
      <c r="L67" s="25"/>
      <c r="M67" s="25"/>
      <c r="N67" s="25"/>
      <c r="O67" s="28"/>
      <c r="P67" s="25"/>
      <c r="Q67" s="25"/>
      <c r="R67" s="25"/>
    </row>
    <row r="68" spans="1:11" ht="3.75" customHeight="1">
      <c r="A68" s="8"/>
      <c r="B68" s="9"/>
      <c r="C68" s="9"/>
      <c r="D68" s="9"/>
      <c r="E68" s="8"/>
      <c r="F68" s="8"/>
      <c r="G68" s="8"/>
      <c r="H68" s="8"/>
      <c r="I68" s="8"/>
      <c r="J68" s="8"/>
      <c r="K68" s="8"/>
    </row>
    <row r="69" ht="3.75" customHeight="1"/>
    <row r="70" spans="1:10" ht="9" customHeight="1">
      <c r="A70" s="154" t="s">
        <v>375</v>
      </c>
      <c r="B70" s="157"/>
      <c r="C70" s="157"/>
      <c r="D70" s="157"/>
      <c r="E70" s="157"/>
      <c r="F70" s="154" t="s">
        <v>352</v>
      </c>
      <c r="G70" s="157"/>
      <c r="H70" s="157"/>
      <c r="I70" s="157"/>
      <c r="J70" s="157"/>
    </row>
    <row r="71" spans="1:10" ht="9" customHeight="1">
      <c r="A71" s="4" t="s">
        <v>373</v>
      </c>
      <c r="D71" s="1"/>
      <c r="E71" s="7"/>
      <c r="F71" s="4" t="s">
        <v>353</v>
      </c>
      <c r="I71" s="1"/>
      <c r="J71" s="1"/>
    </row>
    <row r="72" spans="1:10" ht="9" customHeight="1">
      <c r="A72" s="4" t="s">
        <v>374</v>
      </c>
      <c r="B72" s="24"/>
      <c r="C72" s="24"/>
      <c r="D72" s="24"/>
      <c r="E72" s="24"/>
      <c r="F72" s="4" t="s">
        <v>371</v>
      </c>
      <c r="G72" s="24"/>
      <c r="H72" s="24"/>
      <c r="I72" s="24"/>
      <c r="J72" s="24"/>
    </row>
    <row r="73" spans="1:6" ht="9" customHeight="1">
      <c r="A73" s="272" t="s">
        <v>376</v>
      </c>
      <c r="E73" s="25"/>
      <c r="F73" s="272" t="s">
        <v>377</v>
      </c>
    </row>
  </sheetData>
  <mergeCells count="11">
    <mergeCell ref="A7:E7"/>
    <mergeCell ref="A38:E38"/>
    <mergeCell ref="F7:K7"/>
    <mergeCell ref="F38:K38"/>
    <mergeCell ref="K4:K5"/>
    <mergeCell ref="F4:F5"/>
    <mergeCell ref="B4:D4"/>
    <mergeCell ref="A4:A5"/>
    <mergeCell ref="E4:E5"/>
    <mergeCell ref="G4:I4"/>
    <mergeCell ref="J4:J5"/>
  </mergeCells>
  <printOptions horizontalCentered="1"/>
  <pageMargins left="1.1811023622047245" right="1.1811023622047245" top="1.1811023622047245" bottom="1.5748031496062993" header="0" footer="1.2598425196850394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Caprara</dc:creator>
  <cp:keywords/>
  <dc:description/>
  <cp:lastModifiedBy>rbsanna</cp:lastModifiedBy>
  <cp:lastPrinted>2005-11-09T09:50:14Z</cp:lastPrinted>
  <dcterms:created xsi:type="dcterms:W3CDTF">2001-09-26T11:11:51Z</dcterms:created>
  <dcterms:modified xsi:type="dcterms:W3CDTF">2005-11-09T09:50:31Z</dcterms:modified>
  <cp:category/>
  <cp:version/>
  <cp:contentType/>
  <cp:contentStatus/>
</cp:coreProperties>
</file>